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445" firstSheet="20" activeTab="30"/>
  </bookViews>
  <sheets>
    <sheet name="Nov1" sheetId="1" r:id="rId1"/>
    <sheet name="Nov2" sheetId="2" r:id="rId2"/>
    <sheet name="Nov3" sheetId="3" r:id="rId3"/>
    <sheet name="Nov4" sheetId="4" r:id="rId4"/>
    <sheet name="Nov5" sheetId="5" r:id="rId5"/>
    <sheet name="Nov6" sheetId="6" r:id="rId6"/>
    <sheet name="Nov7" sheetId="7" r:id="rId7"/>
    <sheet name="Nov8" sheetId="8" r:id="rId8"/>
    <sheet name="Nov9" sheetId="9" r:id="rId9"/>
    <sheet name="Nov10" sheetId="10" r:id="rId10"/>
    <sheet name="Nov11" sheetId="11" r:id="rId11"/>
    <sheet name="Nov12" sheetId="12" r:id="rId12"/>
    <sheet name="Nov13" sheetId="13" r:id="rId13"/>
    <sheet name="Nov14" sheetId="14" r:id="rId14"/>
    <sheet name="Nov15" sheetId="15" r:id="rId15"/>
    <sheet name="Nov16" sheetId="16" r:id="rId16"/>
    <sheet name="Nov17" sheetId="17" r:id="rId17"/>
    <sheet name="Nov18" sheetId="18" r:id="rId18"/>
    <sheet name="Nov19" sheetId="19" r:id="rId19"/>
    <sheet name="Nov20" sheetId="20" r:id="rId20"/>
    <sheet name="Nov21" sheetId="21" r:id="rId21"/>
    <sheet name="Nov22" sheetId="22" r:id="rId22"/>
    <sheet name="Nov23" sheetId="23" r:id="rId23"/>
    <sheet name="Nov24" sheetId="24" r:id="rId24"/>
    <sheet name="Nov25" sheetId="25" r:id="rId25"/>
    <sheet name="Nov26" sheetId="26" r:id="rId26"/>
    <sheet name="Nov27" sheetId="27" r:id="rId27"/>
    <sheet name="Nov28" sheetId="28" r:id="rId28"/>
    <sheet name="Nov29" sheetId="29" r:id="rId29"/>
    <sheet name="Nov30" sheetId="30" r:id="rId30"/>
    <sheet name="Sheet2" sheetId="31" r:id="rId31"/>
    <sheet name="Sheet3" sheetId="32" r:id="rId32"/>
  </sheets>
  <externalReferences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<sst xmlns="http://schemas.openxmlformats.org/spreadsheetml/2006/main" count="749" uniqueCount="209">
  <si>
    <t>FEW080 SCT100 BKN150</t>
  </si>
  <si>
    <t>1155</t>
  </si>
  <si>
    <t>1255</t>
  </si>
  <si>
    <t>1355</t>
  </si>
  <si>
    <t>1455</t>
  </si>
  <si>
    <t>1555</t>
  </si>
  <si>
    <t>1655</t>
  </si>
  <si>
    <t>1755</t>
  </si>
  <si>
    <t>1855</t>
  </si>
  <si>
    <t>1955</t>
  </si>
  <si>
    <t>2055</t>
  </si>
  <si>
    <t>2155</t>
  </si>
  <si>
    <t>DRSN</t>
  </si>
  <si>
    <t>SCT150</t>
  </si>
  <si>
    <t>SLP611 PSR11 GRID27016KT G/G</t>
  </si>
  <si>
    <t>BKN150</t>
  </si>
  <si>
    <t>SLP616 PSR10 GRID27018KT G/G</t>
  </si>
  <si>
    <t>FEW010 SCT030 BKN085</t>
  </si>
  <si>
    <t>SCT050 BKN090</t>
  </si>
  <si>
    <t>FEW050 BKN080 BKN120</t>
  </si>
  <si>
    <t>FEW080 BKN100 BKN150</t>
  </si>
  <si>
    <t>FEW110 BKN150</t>
  </si>
  <si>
    <t>SLP678 PSR10 GRID34013KT G/G</t>
  </si>
  <si>
    <t>SLP671 PSR10 GRID31020KT G/G</t>
  </si>
  <si>
    <t>SLP666 PSR10 GRID32015KT G/G</t>
  </si>
  <si>
    <t>SLP659 PSR10 GRID28010KT G/G</t>
  </si>
  <si>
    <t>SLP641 PSR10 GRID32010KT G/G</t>
  </si>
  <si>
    <t>ACSL G SW SLP635 PSR10 GRID27009KT G/G</t>
  </si>
  <si>
    <t>SLP628 PSR10 GRID26014KT G/G</t>
  </si>
  <si>
    <t>SLP623 PSR10 FMG N-E GRID27015KT G/G</t>
  </si>
  <si>
    <t>2255</t>
  </si>
  <si>
    <t>SLP599 PSR11 GRID28017KT G/G</t>
  </si>
  <si>
    <t>2355</t>
  </si>
  <si>
    <t>0055</t>
  </si>
  <si>
    <t>FEW150</t>
  </si>
  <si>
    <t>SLP588 PSR11 GRID26018KT G/G</t>
  </si>
  <si>
    <t>SLP581 PSR11 GRID27017KT G/G</t>
  </si>
  <si>
    <t>0155</t>
  </si>
  <si>
    <t xml:space="preserve">FEW030 FEW060 FEW150 </t>
  </si>
  <si>
    <t>SLP570 PSR11 GRID26016KT G/G</t>
  </si>
  <si>
    <t>0255</t>
  </si>
  <si>
    <t>0355</t>
  </si>
  <si>
    <t>SLP564 PSR11 GRID27012KT G/G</t>
  </si>
  <si>
    <t>SLP564 PSR11 GRID26007KT G/G</t>
  </si>
  <si>
    <t>0455</t>
  </si>
  <si>
    <t>0555</t>
  </si>
  <si>
    <t>0655</t>
  </si>
  <si>
    <t>0755</t>
  </si>
  <si>
    <t>0855</t>
  </si>
  <si>
    <t>0955</t>
  </si>
  <si>
    <t>1055</t>
  </si>
  <si>
    <t>SCT050 BKN090 BKN120</t>
  </si>
  <si>
    <t xml:space="preserve">FEW030 FEW150 </t>
  </si>
  <si>
    <t>FEW020</t>
  </si>
  <si>
    <t>SCT020</t>
  </si>
  <si>
    <t>SCT030</t>
  </si>
  <si>
    <t>BKN030</t>
  </si>
  <si>
    <t>FEW030</t>
  </si>
  <si>
    <t>SLP652 PSR10 GRID28010 G/G</t>
  </si>
  <si>
    <t>SLP558 PSR11 GRID33006KT G/G</t>
  </si>
  <si>
    <t>SLP555 PSR11 G/G</t>
  </si>
  <si>
    <t>SLP551 PSR11 FMG N-E G/G</t>
  </si>
  <si>
    <t>SLP547 PSR11 G/G</t>
  </si>
  <si>
    <t>SLP545 PSR11 G/G</t>
  </si>
  <si>
    <t>SLP545 PSR11 GRID30006KT G/G</t>
  </si>
  <si>
    <t>SLP544 PSR11 GRID26003KT G/G</t>
  </si>
  <si>
    <t>SLP543 PSR11 G/G</t>
  </si>
  <si>
    <t>2000Z</t>
  </si>
  <si>
    <t>SCT100</t>
  </si>
  <si>
    <t>G/G</t>
  </si>
  <si>
    <t>2140Z</t>
  </si>
  <si>
    <t>2230Z</t>
  </si>
  <si>
    <t>OVC050</t>
  </si>
  <si>
    <t>F/F</t>
  </si>
  <si>
    <t>2330Z</t>
  </si>
  <si>
    <t>BKN050</t>
  </si>
  <si>
    <t>0130Z</t>
  </si>
  <si>
    <t>0030Z</t>
  </si>
  <si>
    <t>0230Z</t>
  </si>
  <si>
    <t>0330Z</t>
  </si>
  <si>
    <t>SCT050</t>
  </si>
  <si>
    <t>0430Z</t>
  </si>
  <si>
    <t>0530Z</t>
  </si>
  <si>
    <t>0630Z</t>
  </si>
  <si>
    <t>1800Z</t>
  </si>
  <si>
    <t>OVC030</t>
  </si>
  <si>
    <t>G/F</t>
  </si>
  <si>
    <t>0000Z</t>
  </si>
  <si>
    <t>OVC070</t>
  </si>
  <si>
    <t>0600Z</t>
  </si>
  <si>
    <t>SCT075</t>
  </si>
  <si>
    <t>1400Z</t>
  </si>
  <si>
    <t>FEW080</t>
  </si>
  <si>
    <t>1500Z</t>
  </si>
  <si>
    <t>FEW070</t>
  </si>
  <si>
    <t>1700Z</t>
  </si>
  <si>
    <t>SCT070</t>
  </si>
  <si>
    <t>1800z</t>
  </si>
  <si>
    <t>1900Z</t>
  </si>
  <si>
    <t>F/G</t>
  </si>
  <si>
    <t>2100Z</t>
  </si>
  <si>
    <t>2200Z</t>
  </si>
  <si>
    <t>2300Z</t>
  </si>
  <si>
    <t>0100Z</t>
  </si>
  <si>
    <t>0200Z</t>
  </si>
  <si>
    <t>OVC040</t>
  </si>
  <si>
    <t>FEW100</t>
  </si>
  <si>
    <t>1600Z</t>
  </si>
  <si>
    <t>FEW060</t>
  </si>
  <si>
    <t xml:space="preserve"> </t>
  </si>
  <si>
    <t>FEW090</t>
  </si>
  <si>
    <t>FEW050</t>
  </si>
  <si>
    <t>0400Z</t>
  </si>
  <si>
    <t>0300Z</t>
  </si>
  <si>
    <t>0500Z</t>
  </si>
  <si>
    <t>0700Z</t>
  </si>
  <si>
    <t>G/F BLSN////</t>
  </si>
  <si>
    <t>SKC</t>
  </si>
  <si>
    <t>FEW110</t>
  </si>
  <si>
    <t>1700</t>
  </si>
  <si>
    <t>1800</t>
  </si>
  <si>
    <t>1900</t>
  </si>
  <si>
    <t>2000</t>
  </si>
  <si>
    <t>SCT090</t>
  </si>
  <si>
    <t>2100</t>
  </si>
  <si>
    <t>BKN090</t>
  </si>
  <si>
    <t>2200</t>
  </si>
  <si>
    <t>BKN 080</t>
  </si>
  <si>
    <t>2300</t>
  </si>
  <si>
    <t>BKN080</t>
  </si>
  <si>
    <t>0000</t>
  </si>
  <si>
    <t>0100</t>
  </si>
  <si>
    <t>0200</t>
  </si>
  <si>
    <t>BKN060</t>
  </si>
  <si>
    <t>0300</t>
  </si>
  <si>
    <t>OVC060</t>
  </si>
  <si>
    <t>0400</t>
  </si>
  <si>
    <t>0500</t>
  </si>
  <si>
    <t>0600</t>
  </si>
  <si>
    <t>0700</t>
  </si>
  <si>
    <t>BLSN</t>
  </si>
  <si>
    <t>0900</t>
  </si>
  <si>
    <t>0930</t>
  </si>
  <si>
    <t>P/G</t>
  </si>
  <si>
    <t>1000</t>
  </si>
  <si>
    <t>OVC020</t>
  </si>
  <si>
    <t>P/N</t>
  </si>
  <si>
    <t>1100</t>
  </si>
  <si>
    <t>1400</t>
  </si>
  <si>
    <t>FG BLSN</t>
  </si>
  <si>
    <t>OVC VV000 FG</t>
  </si>
  <si>
    <t>1500</t>
  </si>
  <si>
    <t>1600</t>
  </si>
  <si>
    <t>VV000</t>
  </si>
  <si>
    <t>N/N</t>
  </si>
  <si>
    <t>BR BLSN</t>
  </si>
  <si>
    <t>BKN040</t>
  </si>
  <si>
    <t>F/F G/G GRID SW-NW BLSN</t>
  </si>
  <si>
    <t>-SN BLSN</t>
  </si>
  <si>
    <t>SCT040 SCT100</t>
  </si>
  <si>
    <t xml:space="preserve">F/P </t>
  </si>
  <si>
    <t>FEW010 FEW040</t>
  </si>
  <si>
    <t>P/P</t>
  </si>
  <si>
    <t xml:space="preserve">SCT080 </t>
  </si>
  <si>
    <t>FEW020 SCT070</t>
  </si>
  <si>
    <t>FEW040 BKN070</t>
  </si>
  <si>
    <t>N/P</t>
  </si>
  <si>
    <t>BKN070</t>
  </si>
  <si>
    <t>OCV080</t>
  </si>
  <si>
    <t>OVC045</t>
  </si>
  <si>
    <t>OVC055</t>
  </si>
  <si>
    <t>BKN055</t>
  </si>
  <si>
    <t>SCT060</t>
  </si>
  <si>
    <t>1300</t>
  </si>
  <si>
    <t>FEW050 FEW080</t>
  </si>
  <si>
    <t>FEW080 FEW100</t>
  </si>
  <si>
    <t>OVC080</t>
  </si>
  <si>
    <t>1730</t>
  </si>
  <si>
    <t>F/P</t>
  </si>
  <si>
    <t>BLSN/// BKN090</t>
  </si>
  <si>
    <t>SCT080</t>
  </si>
  <si>
    <t>G/P</t>
  </si>
  <si>
    <t>P/N BLSN</t>
  </si>
  <si>
    <t>P/F</t>
  </si>
  <si>
    <t>Temp</t>
  </si>
  <si>
    <t>Wind</t>
  </si>
  <si>
    <t>CIG&lt;3000</t>
  </si>
  <si>
    <t>Vsby&lt;3mi</t>
  </si>
  <si>
    <t>Date</t>
  </si>
  <si>
    <t>Max</t>
  </si>
  <si>
    <t>Min</t>
  </si>
  <si>
    <t>Avg</t>
  </si>
  <si>
    <t>Dir</t>
  </si>
  <si>
    <t>Sp</t>
  </si>
  <si>
    <t>PCPN</t>
  </si>
  <si>
    <t>Started</t>
  </si>
  <si>
    <t>Ended</t>
  </si>
  <si>
    <t>AVG</t>
  </si>
  <si>
    <t>Max/Min</t>
  </si>
  <si>
    <t>10Z</t>
  </si>
  <si>
    <t>14Z</t>
  </si>
  <si>
    <t>06Z</t>
  </si>
  <si>
    <t>18Z</t>
  </si>
  <si>
    <t>23Z</t>
  </si>
  <si>
    <t>00Z</t>
  </si>
  <si>
    <t>19Z</t>
  </si>
  <si>
    <t>16Z</t>
  </si>
  <si>
    <t>15Z</t>
  </si>
  <si>
    <t>02Z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</si>
</sst>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Station:____NIM 1 Nov 99__________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10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Station:__NIM 12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17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2752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18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19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18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294322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18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293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19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19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21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40042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18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18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18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18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29432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21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40042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12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13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21336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14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23907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21336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13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21240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14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23907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14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23907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16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25908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13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21336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13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21336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13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21336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13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21336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16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25908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14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20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323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21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22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6861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21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34290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21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341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22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6861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22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6861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24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8862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21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21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21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21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34290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24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8862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15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21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3400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22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23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8481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22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359092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22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35814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23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8481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23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8481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25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404812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22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22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22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22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35909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25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404812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16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17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2752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18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19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18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294322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18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293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19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19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21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40042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18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18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18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18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29432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21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40042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62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153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64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65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64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3917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64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382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65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65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67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08489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64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64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64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64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3917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67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08489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28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4533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28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4562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29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4819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28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4562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28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4552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29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4819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29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4819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31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5019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28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4562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28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4562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28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4562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28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4562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31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5019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62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153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64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65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64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3917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64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382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65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65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67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08489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64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64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64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64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3917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67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08489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19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3076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19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31051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20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3623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19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310515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19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30956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20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3623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20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3623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22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56235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19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31051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19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31051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19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31051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19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310515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22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56235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19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21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3400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21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22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6861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21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34290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21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341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22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6861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22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6861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24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8862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21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21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21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34290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21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34290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24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8862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Station:___NBY 2 Nov 99___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30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4857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31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5048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32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53054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31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504825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31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50387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32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53054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32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53054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34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550545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31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5048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31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5048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31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5048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31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504825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34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550545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20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11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1781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11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18097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12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20669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11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180975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11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1800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12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20669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12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206692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14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226695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11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18097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11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18097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11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18097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11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180975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14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226695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62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153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64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65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64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3917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64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382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65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65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648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67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08489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64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64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64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39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64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3917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67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08489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22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3562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22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23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8481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22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359092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22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35814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23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8481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23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8481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25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404812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22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22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22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35909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22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35909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25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404812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22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24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3886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24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3914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25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4171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24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39147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24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39052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25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4171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25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41719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27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43719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24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3914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24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3914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24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3914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24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39147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27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43719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23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16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259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16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26193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17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28765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16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26193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16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26098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17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28765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17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28765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19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0765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16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26193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16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26193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16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26193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16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26193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19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0765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24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18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291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18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19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18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294322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18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293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19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19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2004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21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40042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18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18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18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29432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18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29432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21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40042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25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10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10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16478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11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19050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10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164782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10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16383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11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19050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11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19050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13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210502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10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16478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10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16478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10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16478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10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16478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13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210502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26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27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9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1457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9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10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17430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9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14859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9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14763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10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17430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10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17430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12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19431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9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9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9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9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14859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12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19431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28 Nov 99___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9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1457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9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10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17430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9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14859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9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14763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10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17430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10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17430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12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19431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9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9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9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14859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9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14859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12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19431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Station:_NBY 29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63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315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65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66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65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05537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65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05441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66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66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08108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68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0109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65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65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65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05537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65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05537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68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0109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17</xdr:row>
      <xdr:rowOff>0</xdr:rowOff>
    </xdr:from>
    <xdr:ext cx="104775" cy="200025"/>
    <xdr:sp>
      <xdr:nvSpPr>
        <xdr:cNvPr id="28" name="TextBox 28"/>
        <xdr:cNvSpPr txBox="1">
          <a:spLocks noChangeArrowheads="1"/>
        </xdr:cNvSpPr>
      </xdr:nvSpPr>
      <xdr:spPr>
        <a:xfrm>
          <a:off x="76200" y="2752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17</xdr:row>
      <xdr:rowOff>28575</xdr:rowOff>
    </xdr:from>
    <xdr:ext cx="447675" cy="457200"/>
    <xdr:sp>
      <xdr:nvSpPr>
        <xdr:cNvPr id="29" name="TextBox 29"/>
        <xdr:cNvSpPr txBox="1">
          <a:spLocks noChangeArrowheads="1"/>
        </xdr:cNvSpPr>
      </xdr:nvSpPr>
      <xdr:spPr>
        <a:xfrm>
          <a:off x="9525" y="27813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18</xdr:row>
      <xdr:rowOff>123825</xdr:rowOff>
    </xdr:from>
    <xdr:ext cx="447675" cy="200025"/>
    <xdr:sp>
      <xdr:nvSpPr>
        <xdr:cNvPr id="30" name="TextBox 30"/>
        <xdr:cNvSpPr txBox="1">
          <a:spLocks noChangeArrowheads="1"/>
        </xdr:cNvSpPr>
      </xdr:nvSpPr>
      <xdr:spPr>
        <a:xfrm>
          <a:off x="457200" y="30384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17</xdr:row>
      <xdr:rowOff>28575</xdr:rowOff>
    </xdr:from>
    <xdr:ext cx="1343025" cy="257175"/>
    <xdr:sp>
      <xdr:nvSpPr>
        <xdr:cNvPr id="31" name="TextBox 31"/>
        <xdr:cNvSpPr txBox="1">
          <a:spLocks noChangeArrowheads="1"/>
        </xdr:cNvSpPr>
      </xdr:nvSpPr>
      <xdr:spPr>
        <a:xfrm>
          <a:off x="457200" y="2781300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17</xdr:row>
      <xdr:rowOff>19050</xdr:rowOff>
    </xdr:from>
    <xdr:ext cx="447675" cy="457200"/>
    <xdr:sp>
      <xdr:nvSpPr>
        <xdr:cNvPr id="32" name="TextBox 32"/>
        <xdr:cNvSpPr txBox="1">
          <a:spLocks noChangeArrowheads="1"/>
        </xdr:cNvSpPr>
      </xdr:nvSpPr>
      <xdr:spPr>
        <a:xfrm>
          <a:off x="1800225" y="27717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18</xdr:row>
      <xdr:rowOff>123825</xdr:rowOff>
    </xdr:from>
    <xdr:ext cx="447675" cy="200025"/>
    <xdr:sp>
      <xdr:nvSpPr>
        <xdr:cNvPr id="33" name="TextBox 33"/>
        <xdr:cNvSpPr txBox="1">
          <a:spLocks noChangeArrowheads="1"/>
        </xdr:cNvSpPr>
      </xdr:nvSpPr>
      <xdr:spPr>
        <a:xfrm>
          <a:off x="904875" y="30384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18</xdr:row>
      <xdr:rowOff>123825</xdr:rowOff>
    </xdr:from>
    <xdr:ext cx="447675" cy="200025"/>
    <xdr:sp>
      <xdr:nvSpPr>
        <xdr:cNvPr id="34" name="TextBox 34"/>
        <xdr:cNvSpPr txBox="1">
          <a:spLocks noChangeArrowheads="1"/>
        </xdr:cNvSpPr>
      </xdr:nvSpPr>
      <xdr:spPr>
        <a:xfrm>
          <a:off x="1352550" y="3038475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20</xdr:row>
      <xdr:rowOff>0</xdr:rowOff>
    </xdr:from>
    <xdr:ext cx="495300" cy="485775"/>
    <xdr:sp>
      <xdr:nvSpPr>
        <xdr:cNvPr id="35" name="TextBox 35"/>
        <xdr:cNvSpPr txBox="1">
          <a:spLocks noChangeArrowheads="1"/>
        </xdr:cNvSpPr>
      </xdr:nvSpPr>
      <xdr:spPr>
        <a:xfrm>
          <a:off x="5295900" y="3238500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17</xdr:row>
      <xdr:rowOff>28575</xdr:rowOff>
    </xdr:from>
    <xdr:ext cx="447675" cy="457200"/>
    <xdr:sp>
      <xdr:nvSpPr>
        <xdr:cNvPr id="36" name="TextBox 36"/>
        <xdr:cNvSpPr txBox="1">
          <a:spLocks noChangeArrowheads="1"/>
        </xdr:cNvSpPr>
      </xdr:nvSpPr>
      <xdr:spPr>
        <a:xfrm>
          <a:off x="5810250" y="27813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17</xdr:row>
      <xdr:rowOff>28575</xdr:rowOff>
    </xdr:from>
    <xdr:ext cx="447675" cy="457200"/>
    <xdr:sp>
      <xdr:nvSpPr>
        <xdr:cNvPr id="37" name="TextBox 37"/>
        <xdr:cNvSpPr txBox="1">
          <a:spLocks noChangeArrowheads="1"/>
        </xdr:cNvSpPr>
      </xdr:nvSpPr>
      <xdr:spPr>
        <a:xfrm>
          <a:off x="6705600" y="27813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17</xdr:row>
      <xdr:rowOff>28575</xdr:rowOff>
    </xdr:from>
    <xdr:ext cx="447675" cy="457200"/>
    <xdr:sp>
      <xdr:nvSpPr>
        <xdr:cNvPr id="38" name="TextBox 38"/>
        <xdr:cNvSpPr txBox="1">
          <a:spLocks noChangeArrowheads="1"/>
        </xdr:cNvSpPr>
      </xdr:nvSpPr>
      <xdr:spPr>
        <a:xfrm>
          <a:off x="6257925" y="278130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17</xdr:row>
      <xdr:rowOff>28575</xdr:rowOff>
    </xdr:from>
    <xdr:ext cx="371475" cy="457200"/>
    <xdr:sp>
      <xdr:nvSpPr>
        <xdr:cNvPr id="39" name="TextBox 39"/>
        <xdr:cNvSpPr txBox="1">
          <a:spLocks noChangeArrowheads="1"/>
        </xdr:cNvSpPr>
      </xdr:nvSpPr>
      <xdr:spPr>
        <a:xfrm>
          <a:off x="10201275" y="2781300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20</xdr:row>
      <xdr:rowOff>0</xdr:rowOff>
    </xdr:from>
    <xdr:ext cx="495300" cy="171450"/>
    <xdr:sp>
      <xdr:nvSpPr>
        <xdr:cNvPr id="40" name="TextBox 40"/>
        <xdr:cNvSpPr txBox="1">
          <a:spLocks noChangeArrowheads="1"/>
        </xdr:cNvSpPr>
      </xdr:nvSpPr>
      <xdr:spPr>
        <a:xfrm>
          <a:off x="9696450" y="3238500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30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6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76200</xdr:colOff>
      <xdr:row>12</xdr:row>
      <xdr:rowOff>0</xdr:rowOff>
    </xdr:from>
    <xdr:ext cx="104775" cy="200025"/>
    <xdr:sp>
      <xdr:nvSpPr>
        <xdr:cNvPr id="28" name="TextBox 31"/>
        <xdr:cNvSpPr txBox="1">
          <a:spLocks noChangeArrowheads="1"/>
        </xdr:cNvSpPr>
      </xdr:nvSpPr>
      <xdr:spPr>
        <a:xfrm>
          <a:off x="76200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28575</xdr:rowOff>
    </xdr:from>
    <xdr:ext cx="447675" cy="457200"/>
    <xdr:sp>
      <xdr:nvSpPr>
        <xdr:cNvPr id="29" name="TextBox 32"/>
        <xdr:cNvSpPr txBox="1">
          <a:spLocks noChangeArrowheads="1"/>
        </xdr:cNvSpPr>
      </xdr:nvSpPr>
      <xdr:spPr>
        <a:xfrm>
          <a:off x="9525" y="19716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13</xdr:row>
      <xdr:rowOff>123825</xdr:rowOff>
    </xdr:from>
    <xdr:ext cx="447675" cy="200025"/>
    <xdr:sp>
      <xdr:nvSpPr>
        <xdr:cNvPr id="30" name="TextBox 33"/>
        <xdr:cNvSpPr txBox="1">
          <a:spLocks noChangeArrowheads="1"/>
        </xdr:cNvSpPr>
      </xdr:nvSpPr>
      <xdr:spPr>
        <a:xfrm>
          <a:off x="457200" y="22288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12</xdr:row>
      <xdr:rowOff>28575</xdr:rowOff>
    </xdr:from>
    <xdr:ext cx="1343025" cy="257175"/>
    <xdr:sp>
      <xdr:nvSpPr>
        <xdr:cNvPr id="31" name="TextBox 34"/>
        <xdr:cNvSpPr txBox="1">
          <a:spLocks noChangeArrowheads="1"/>
        </xdr:cNvSpPr>
      </xdr:nvSpPr>
      <xdr:spPr>
        <a:xfrm>
          <a:off x="457200" y="19716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12</xdr:row>
      <xdr:rowOff>19050</xdr:rowOff>
    </xdr:from>
    <xdr:ext cx="447675" cy="457200"/>
    <xdr:sp>
      <xdr:nvSpPr>
        <xdr:cNvPr id="32" name="TextBox 35"/>
        <xdr:cNvSpPr txBox="1">
          <a:spLocks noChangeArrowheads="1"/>
        </xdr:cNvSpPr>
      </xdr:nvSpPr>
      <xdr:spPr>
        <a:xfrm>
          <a:off x="1800225" y="19621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13</xdr:row>
      <xdr:rowOff>123825</xdr:rowOff>
    </xdr:from>
    <xdr:ext cx="447675" cy="200025"/>
    <xdr:sp>
      <xdr:nvSpPr>
        <xdr:cNvPr id="33" name="TextBox 36"/>
        <xdr:cNvSpPr txBox="1">
          <a:spLocks noChangeArrowheads="1"/>
        </xdr:cNvSpPr>
      </xdr:nvSpPr>
      <xdr:spPr>
        <a:xfrm>
          <a:off x="904875" y="22288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13</xdr:row>
      <xdr:rowOff>123825</xdr:rowOff>
    </xdr:from>
    <xdr:ext cx="447675" cy="200025"/>
    <xdr:sp>
      <xdr:nvSpPr>
        <xdr:cNvPr id="34" name="TextBox 37"/>
        <xdr:cNvSpPr txBox="1">
          <a:spLocks noChangeArrowheads="1"/>
        </xdr:cNvSpPr>
      </xdr:nvSpPr>
      <xdr:spPr>
        <a:xfrm>
          <a:off x="1352550" y="22288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15</xdr:row>
      <xdr:rowOff>0</xdr:rowOff>
    </xdr:from>
    <xdr:ext cx="495300" cy="485775"/>
    <xdr:sp>
      <xdr:nvSpPr>
        <xdr:cNvPr id="35" name="TextBox 38"/>
        <xdr:cNvSpPr txBox="1">
          <a:spLocks noChangeArrowheads="1"/>
        </xdr:cNvSpPr>
      </xdr:nvSpPr>
      <xdr:spPr>
        <a:xfrm>
          <a:off x="5295900" y="24288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12</xdr:row>
      <xdr:rowOff>28575</xdr:rowOff>
    </xdr:from>
    <xdr:ext cx="447675" cy="457200"/>
    <xdr:sp>
      <xdr:nvSpPr>
        <xdr:cNvPr id="36" name="TextBox 39"/>
        <xdr:cNvSpPr txBox="1">
          <a:spLocks noChangeArrowheads="1"/>
        </xdr:cNvSpPr>
      </xdr:nvSpPr>
      <xdr:spPr>
        <a:xfrm>
          <a:off x="5810250" y="19716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12</xdr:row>
      <xdr:rowOff>28575</xdr:rowOff>
    </xdr:from>
    <xdr:ext cx="447675" cy="457200"/>
    <xdr:sp>
      <xdr:nvSpPr>
        <xdr:cNvPr id="37" name="TextBox 40"/>
        <xdr:cNvSpPr txBox="1">
          <a:spLocks noChangeArrowheads="1"/>
        </xdr:cNvSpPr>
      </xdr:nvSpPr>
      <xdr:spPr>
        <a:xfrm>
          <a:off x="6705600" y="19716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12</xdr:row>
      <xdr:rowOff>28575</xdr:rowOff>
    </xdr:from>
    <xdr:ext cx="447675" cy="457200"/>
    <xdr:sp>
      <xdr:nvSpPr>
        <xdr:cNvPr id="38" name="TextBox 41"/>
        <xdr:cNvSpPr txBox="1">
          <a:spLocks noChangeArrowheads="1"/>
        </xdr:cNvSpPr>
      </xdr:nvSpPr>
      <xdr:spPr>
        <a:xfrm>
          <a:off x="6257925" y="19716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12</xdr:row>
      <xdr:rowOff>28575</xdr:rowOff>
    </xdr:from>
    <xdr:ext cx="371475" cy="457200"/>
    <xdr:sp>
      <xdr:nvSpPr>
        <xdr:cNvPr id="39" name="TextBox 42"/>
        <xdr:cNvSpPr txBox="1">
          <a:spLocks noChangeArrowheads="1"/>
        </xdr:cNvSpPr>
      </xdr:nvSpPr>
      <xdr:spPr>
        <a:xfrm>
          <a:off x="10201275" y="19716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15</xdr:row>
      <xdr:rowOff>0</xdr:rowOff>
    </xdr:from>
    <xdr:ext cx="495300" cy="171450"/>
    <xdr:sp>
      <xdr:nvSpPr>
        <xdr:cNvPr id="40" name="TextBox 43"/>
        <xdr:cNvSpPr txBox="1">
          <a:spLocks noChangeArrowheads="1"/>
        </xdr:cNvSpPr>
      </xdr:nvSpPr>
      <xdr:spPr>
        <a:xfrm>
          <a:off x="9696450" y="24288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0</xdr:row>
      <xdr:rowOff>76200</xdr:rowOff>
    </xdr:from>
    <xdr:ext cx="2057400" cy="333375"/>
    <xdr:sp>
      <xdr:nvSpPr>
        <xdr:cNvPr id="1" name="TextBox 28"/>
        <xdr:cNvSpPr txBox="1">
          <a:spLocks noChangeArrowheads="1"/>
        </xdr:cNvSpPr>
      </xdr:nvSpPr>
      <xdr:spPr>
        <a:xfrm>
          <a:off x="1647825" y="76200"/>
          <a:ext cx="2057400" cy="3333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BYRD CAMP NOV 99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Station:___NBY 4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5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Station:___NBY 6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Station:__NBY 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RBNOV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V1"/>
      <sheetName val="NOV2"/>
      <sheetName val="NOV3"/>
      <sheetName val="NOV4"/>
      <sheetName val="NOV5"/>
      <sheetName val="NOV6"/>
      <sheetName val="NOV7"/>
      <sheetName val="NOV8"/>
      <sheetName val="NOV9"/>
      <sheetName val="NOV10"/>
      <sheetName val="NOV11"/>
      <sheetName val="NOV12"/>
      <sheetName val="NOV13"/>
      <sheetName val="NOV14"/>
      <sheetName val="NOV15"/>
      <sheetName val="NOV16"/>
      <sheetName val="NOV17"/>
      <sheetName val="NOV18"/>
      <sheetName val="NOV19"/>
      <sheetName val="NOV20"/>
      <sheetName val="NOV21"/>
      <sheetName val="NOV22"/>
      <sheetName val="NOV23"/>
      <sheetName val="NOV24"/>
      <sheetName val="NOV25"/>
      <sheetName val="NOV26"/>
      <sheetName val="NOV27"/>
      <sheetName val="NOV28"/>
      <sheetName val="NOV29"/>
      <sheetName val="NOV30"/>
      <sheetName val="NOV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8" sqref="A18:IV2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67</v>
      </c>
      <c r="B6">
        <v>270</v>
      </c>
      <c r="C6">
        <v>13</v>
      </c>
      <c r="E6">
        <v>9999</v>
      </c>
      <c r="G6" t="s">
        <v>68</v>
      </c>
      <c r="H6">
        <v>-10</v>
      </c>
      <c r="K6" t="s">
        <v>69</v>
      </c>
    </row>
    <row r="7" spans="1:11" ht="12.75">
      <c r="A7" s="1" t="s">
        <v>70</v>
      </c>
      <c r="B7">
        <v>280</v>
      </c>
      <c r="C7">
        <v>8</v>
      </c>
      <c r="E7">
        <v>9999</v>
      </c>
      <c r="G7" t="s">
        <v>68</v>
      </c>
      <c r="H7">
        <v>-12</v>
      </c>
      <c r="J7">
        <v>28.9</v>
      </c>
      <c r="K7" t="s">
        <v>69</v>
      </c>
    </row>
    <row r="8" spans="1:11" ht="12.75">
      <c r="A8" s="1" t="s">
        <v>71</v>
      </c>
      <c r="B8">
        <v>290</v>
      </c>
      <c r="C8">
        <v>7</v>
      </c>
      <c r="E8">
        <v>9999</v>
      </c>
      <c r="G8" t="s">
        <v>72</v>
      </c>
      <c r="H8">
        <v>-14</v>
      </c>
      <c r="J8">
        <v>28.9</v>
      </c>
      <c r="K8" t="s">
        <v>73</v>
      </c>
    </row>
    <row r="9" spans="1:11" ht="12.75">
      <c r="A9" s="1" t="s">
        <v>74</v>
      </c>
      <c r="B9">
        <v>290</v>
      </c>
      <c r="C9">
        <v>6</v>
      </c>
      <c r="E9">
        <v>9999</v>
      </c>
      <c r="G9" t="s">
        <v>75</v>
      </c>
      <c r="H9">
        <v>-14</v>
      </c>
      <c r="J9">
        <v>28.8</v>
      </c>
      <c r="K9" t="s">
        <v>69</v>
      </c>
    </row>
    <row r="10" spans="1:11" ht="12.75">
      <c r="A10" s="1" t="s">
        <v>77</v>
      </c>
      <c r="B10">
        <v>300</v>
      </c>
      <c r="C10">
        <v>7</v>
      </c>
      <c r="E10">
        <v>9999</v>
      </c>
      <c r="G10" t="s">
        <v>75</v>
      </c>
      <c r="H10">
        <v>-14</v>
      </c>
      <c r="J10">
        <v>28.8</v>
      </c>
      <c r="K10" t="s">
        <v>69</v>
      </c>
    </row>
    <row r="11" spans="1:11" ht="12.75">
      <c r="A11" s="1" t="s">
        <v>76</v>
      </c>
      <c r="B11">
        <v>310</v>
      </c>
      <c r="C11">
        <v>8</v>
      </c>
      <c r="E11">
        <v>9999</v>
      </c>
      <c r="G11" t="s">
        <v>75</v>
      </c>
      <c r="H11">
        <v>-14</v>
      </c>
      <c r="J11">
        <v>28.8</v>
      </c>
      <c r="K11" t="s">
        <v>69</v>
      </c>
    </row>
    <row r="12" spans="1:11" ht="12.75">
      <c r="A12" s="1" t="s">
        <v>78</v>
      </c>
      <c r="B12">
        <v>310</v>
      </c>
      <c r="C12">
        <v>6</v>
      </c>
      <c r="E12">
        <v>9999</v>
      </c>
      <c r="G12" t="s">
        <v>75</v>
      </c>
      <c r="H12">
        <v>-14</v>
      </c>
      <c r="J12">
        <v>28.8</v>
      </c>
      <c r="K12" t="s">
        <v>69</v>
      </c>
    </row>
    <row r="13" spans="1:11" ht="12.75">
      <c r="A13" s="1" t="s">
        <v>79</v>
      </c>
      <c r="B13">
        <v>330</v>
      </c>
      <c r="C13">
        <v>8</v>
      </c>
      <c r="E13">
        <v>9999</v>
      </c>
      <c r="G13" t="s">
        <v>80</v>
      </c>
      <c r="H13">
        <v>-14</v>
      </c>
      <c r="J13">
        <v>28.78</v>
      </c>
      <c r="K13" t="s">
        <v>69</v>
      </c>
    </row>
    <row r="14" spans="1:11" ht="12.75">
      <c r="A14" s="1" t="s">
        <v>81</v>
      </c>
      <c r="B14">
        <v>310</v>
      </c>
      <c r="C14">
        <v>6</v>
      </c>
      <c r="E14">
        <v>9999</v>
      </c>
      <c r="G14" t="s">
        <v>75</v>
      </c>
      <c r="H14">
        <v>-16</v>
      </c>
      <c r="J14">
        <v>28.77</v>
      </c>
      <c r="K14" t="s">
        <v>69</v>
      </c>
    </row>
    <row r="15" spans="1:11" ht="12.75">
      <c r="A15" s="1" t="s">
        <v>82</v>
      </c>
      <c r="B15">
        <v>310</v>
      </c>
      <c r="C15">
        <v>7</v>
      </c>
      <c r="E15">
        <v>9999</v>
      </c>
      <c r="G15" t="s">
        <v>80</v>
      </c>
      <c r="H15">
        <v>-16</v>
      </c>
      <c r="J15">
        <v>28.76</v>
      </c>
      <c r="K15" t="s">
        <v>69</v>
      </c>
    </row>
    <row r="16" spans="1:11" ht="12.75">
      <c r="A16" s="1" t="s">
        <v>83</v>
      </c>
      <c r="B16">
        <v>320</v>
      </c>
      <c r="C16">
        <v>8</v>
      </c>
      <c r="E16">
        <v>9999</v>
      </c>
      <c r="G16" t="s">
        <v>80</v>
      </c>
      <c r="H16">
        <v>-16</v>
      </c>
      <c r="J16">
        <v>28.7</v>
      </c>
      <c r="K16" t="s">
        <v>69</v>
      </c>
    </row>
    <row r="18" ht="12.75"/>
    <row r="19" spans="1:10" ht="12.75">
      <c r="A19" s="6"/>
      <c r="B19" s="7"/>
      <c r="F19" s="1"/>
      <c r="J19" s="8"/>
    </row>
    <row r="20" spans="1:10" ht="12.75">
      <c r="A20" s="6"/>
      <c r="B20" s="7"/>
      <c r="F20" s="1"/>
      <c r="J20" s="8"/>
    </row>
    <row r="21" spans="1:10" ht="12.75">
      <c r="A21" s="6"/>
      <c r="B21" s="7"/>
      <c r="F21" s="1"/>
      <c r="J21" s="8"/>
    </row>
    <row r="22" spans="1:12" ht="12.75">
      <c r="A22" s="6"/>
      <c r="B22" s="7">
        <f>AVERAGE(B6:B16)</f>
        <v>301.8181818181818</v>
      </c>
      <c r="C22">
        <f>AVERAGE(C6:C17)</f>
        <v>7.636363636363637</v>
      </c>
      <c r="D22">
        <f>MAX(D6:D17)</f>
        <v>0</v>
      </c>
      <c r="E22">
        <f>MIN(E6:E17)</f>
        <v>9999</v>
      </c>
      <c r="F22" s="1"/>
      <c r="H22">
        <f>AVERAGE(H6:H17)</f>
        <v>-14</v>
      </c>
      <c r="J22" s="8"/>
      <c r="L22" t="e">
        <f>AVERAGE(L6:L16)</f>
        <v>#DIV/0!</v>
      </c>
    </row>
    <row r="23" spans="1:10" ht="12.75">
      <c r="A23" s="6"/>
      <c r="B23" s="7"/>
      <c r="F23" s="1"/>
      <c r="H23">
        <f>MAX(H6:H17)</f>
        <v>-10</v>
      </c>
      <c r="J23" s="8"/>
    </row>
    <row r="24" spans="1:10" ht="12.75">
      <c r="A24" s="6"/>
      <c r="B24" s="7"/>
      <c r="F24" s="1"/>
      <c r="H24">
        <f>MIN(H6:H17)</f>
        <v>-16</v>
      </c>
      <c r="J24" s="8"/>
    </row>
    <row r="25" spans="1:10" ht="12.75">
      <c r="A25" s="6"/>
      <c r="B25" s="7"/>
      <c r="F25" s="1"/>
      <c r="J25" s="8"/>
    </row>
    <row r="64" ht="12.75"/>
    <row r="65" ht="12.75"/>
    <row r="66" ht="12.75"/>
    <row r="67" ht="12.75"/>
    <row r="68" ht="12.75"/>
    <row r="69" spans="2:12" ht="12.75">
      <c r="B69">
        <f>AVERAGE(B6:B65)</f>
        <v>301.8181818181818</v>
      </c>
      <c r="C69">
        <f>AVERAGE(C6:C65)</f>
        <v>7.636363636363637</v>
      </c>
      <c r="D69">
        <f>MAX(D6:D65)</f>
        <v>0</v>
      </c>
      <c r="E69">
        <f>MIN(E6:E65)</f>
        <v>9999</v>
      </c>
      <c r="H69">
        <f>AVERAGE(H6:H65)</f>
        <v>-13.857142857142858</v>
      </c>
      <c r="J69">
        <f>AVERAGE(J6:J65)</f>
        <v>28.801</v>
      </c>
      <c r="L69" t="e">
        <f>AVERAGE(L6:L65)</f>
        <v>#DIV/0!</v>
      </c>
    </row>
    <row r="70" spans="8:10" ht="12.75">
      <c r="H70">
        <f>MAX(H6:H65)</f>
        <v>-10</v>
      </c>
      <c r="J70">
        <f>MAX(J6:J65)</f>
        <v>28.9</v>
      </c>
    </row>
    <row r="71" spans="8:10" ht="12.75">
      <c r="H71">
        <f>MIN(H6:H65)</f>
        <v>-16</v>
      </c>
      <c r="J71">
        <f>MIN(J6:J65)</f>
        <v>28.7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3" sqref="A13:IV20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84</v>
      </c>
      <c r="B6">
        <v>270</v>
      </c>
      <c r="C6">
        <v>13</v>
      </c>
      <c r="E6">
        <v>9999</v>
      </c>
      <c r="G6" t="s">
        <v>85</v>
      </c>
      <c r="H6">
        <v>-15</v>
      </c>
      <c r="J6">
        <v>28.68</v>
      </c>
      <c r="K6" t="s">
        <v>86</v>
      </c>
    </row>
    <row r="7" spans="1:11" ht="12.75">
      <c r="A7" s="1" t="s">
        <v>87</v>
      </c>
      <c r="B7">
        <v>260</v>
      </c>
      <c r="C7">
        <v>10</v>
      </c>
      <c r="E7">
        <v>9999</v>
      </c>
      <c r="G7" t="s">
        <v>88</v>
      </c>
      <c r="H7">
        <v>-12</v>
      </c>
      <c r="J7">
        <v>28.64</v>
      </c>
      <c r="K7" t="s">
        <v>69</v>
      </c>
    </row>
    <row r="8" spans="1:11" ht="12.75">
      <c r="A8" s="1" t="s">
        <v>89</v>
      </c>
      <c r="B8">
        <v>0</v>
      </c>
      <c r="C8">
        <v>0</v>
      </c>
      <c r="E8">
        <v>9999</v>
      </c>
      <c r="G8" t="s">
        <v>90</v>
      </c>
      <c r="H8">
        <v>-18</v>
      </c>
      <c r="J8">
        <v>28.6</v>
      </c>
      <c r="K8" t="s">
        <v>69</v>
      </c>
    </row>
    <row r="13" ht="12.75"/>
    <row r="14" spans="1:10" ht="12.75">
      <c r="A14" s="6"/>
      <c r="B14" s="7"/>
      <c r="F14" s="1"/>
      <c r="J14" s="8"/>
    </row>
    <row r="15" spans="1:10" ht="12.75">
      <c r="A15" s="6"/>
      <c r="B15" s="7"/>
      <c r="F15" s="1"/>
      <c r="J15" s="8"/>
    </row>
    <row r="16" spans="1:10" ht="12.75">
      <c r="A16" s="6"/>
      <c r="B16" s="7"/>
      <c r="F16" s="1"/>
      <c r="J16" s="8"/>
    </row>
    <row r="17" spans="1:12" ht="12.75">
      <c r="A17" s="6"/>
      <c r="B17" s="7">
        <f>AVERAGE(B6:B11)</f>
        <v>176.66666666666666</v>
      </c>
      <c r="C17">
        <f>AVERAGE(C6:C12)</f>
        <v>7.666666666666667</v>
      </c>
      <c r="D17">
        <f>MAX(D6:D12)</f>
        <v>0</v>
      </c>
      <c r="E17">
        <f>MIN(E6:E12)</f>
        <v>9999</v>
      </c>
      <c r="F17" s="1"/>
      <c r="H17">
        <f>AVERAGE(H6:H12)</f>
        <v>-15</v>
      </c>
      <c r="J17" s="8"/>
      <c r="L17" t="e">
        <f>AVERAGE(L1:L11)</f>
        <v>#DIV/0!</v>
      </c>
    </row>
    <row r="18" spans="1:10" ht="12.75">
      <c r="A18" s="6"/>
      <c r="B18" s="7"/>
      <c r="F18" s="1"/>
      <c r="H18">
        <f>MAX(H6:H12)</f>
        <v>-12</v>
      </c>
      <c r="J18" s="8"/>
    </row>
    <row r="19" spans="1:10" ht="12.75">
      <c r="A19" s="6"/>
      <c r="B19" s="7"/>
      <c r="F19" s="1"/>
      <c r="H19">
        <f>MIN(H6:H12)</f>
        <v>-18</v>
      </c>
      <c r="J19" s="8"/>
    </row>
    <row r="20" ht="12.75"/>
    <row r="64" ht="12.75"/>
    <row r="65" ht="12.75"/>
    <row r="66" ht="12.75"/>
    <row r="67" ht="12.75"/>
    <row r="68" ht="12.75"/>
    <row r="69" spans="2:12" ht="12.75">
      <c r="B69">
        <f>AVERAGE(B6:B65)</f>
        <v>176.66666666666666</v>
      </c>
      <c r="C69">
        <f>AVERAGE(C6:C65)</f>
        <v>7.666666666666667</v>
      </c>
      <c r="D69">
        <f>MAX(D6:D65)</f>
        <v>0</v>
      </c>
      <c r="E69">
        <f>MIN(E6:E65)</f>
        <v>9999</v>
      </c>
      <c r="H69">
        <f>AVERAGE(H6:H65)</f>
        <v>-15</v>
      </c>
      <c r="J69">
        <f>AVERAGE(J6:J65)</f>
        <v>28.64</v>
      </c>
      <c r="L69" t="e">
        <f>AVERAGE(L6:L65)</f>
        <v>#DIV/0!</v>
      </c>
    </row>
    <row r="70" spans="8:10" ht="12.75">
      <c r="H70">
        <f>MAX(H6:H65)</f>
        <v>-12</v>
      </c>
      <c r="J70">
        <f>MAX(J6:J65)</f>
        <v>28.68</v>
      </c>
    </row>
    <row r="71" spans="8:10" ht="12.75">
      <c r="H71">
        <f>MIN(H6:H65)</f>
        <v>-18</v>
      </c>
      <c r="J71">
        <f>MIN(J6:J65)</f>
        <v>28.6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21" sqref="A21:IV2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91</v>
      </c>
      <c r="B6">
        <v>220</v>
      </c>
      <c r="C6">
        <v>10</v>
      </c>
      <c r="E6">
        <v>9999</v>
      </c>
      <c r="G6" t="s">
        <v>92</v>
      </c>
      <c r="H6">
        <v>-10</v>
      </c>
      <c r="J6">
        <v>28.56</v>
      </c>
      <c r="K6" t="s">
        <v>69</v>
      </c>
    </row>
    <row r="7" spans="1:11" ht="12.75">
      <c r="A7" s="1" t="s">
        <v>93</v>
      </c>
      <c r="B7">
        <v>240</v>
      </c>
      <c r="C7">
        <v>10</v>
      </c>
      <c r="E7">
        <v>9999</v>
      </c>
      <c r="G7" t="s">
        <v>94</v>
      </c>
      <c r="H7">
        <v>-11</v>
      </c>
      <c r="J7">
        <v>28.56</v>
      </c>
      <c r="K7" t="s">
        <v>69</v>
      </c>
    </row>
    <row r="8" spans="1:11" ht="12.75">
      <c r="A8" s="1" t="s">
        <v>95</v>
      </c>
      <c r="B8">
        <v>240</v>
      </c>
      <c r="C8">
        <v>12</v>
      </c>
      <c r="E8">
        <v>9999</v>
      </c>
      <c r="G8" t="s">
        <v>96</v>
      </c>
      <c r="H8">
        <v>-20</v>
      </c>
      <c r="J8">
        <v>28.56</v>
      </c>
      <c r="K8" t="s">
        <v>69</v>
      </c>
    </row>
    <row r="9" spans="1:11" ht="12.75">
      <c r="A9" s="1" t="s">
        <v>97</v>
      </c>
      <c r="B9">
        <v>220</v>
      </c>
      <c r="C9">
        <v>12</v>
      </c>
      <c r="E9">
        <v>9999</v>
      </c>
      <c r="G9" t="s">
        <v>96</v>
      </c>
      <c r="H9">
        <v>-19</v>
      </c>
      <c r="J9">
        <v>28.56</v>
      </c>
      <c r="K9" t="s">
        <v>69</v>
      </c>
    </row>
    <row r="10" spans="1:11" ht="12.75">
      <c r="A10" s="1" t="s">
        <v>98</v>
      </c>
      <c r="B10">
        <v>230</v>
      </c>
      <c r="C10">
        <v>12</v>
      </c>
      <c r="E10">
        <v>9999</v>
      </c>
      <c r="G10" t="s">
        <v>88</v>
      </c>
      <c r="H10">
        <v>-19</v>
      </c>
      <c r="J10">
        <v>28.55</v>
      </c>
      <c r="K10" t="s">
        <v>69</v>
      </c>
    </row>
    <row r="11" spans="1:11" ht="12.75">
      <c r="A11" s="1" t="s">
        <v>67</v>
      </c>
      <c r="B11">
        <v>230</v>
      </c>
      <c r="C11">
        <v>15</v>
      </c>
      <c r="E11">
        <v>9999</v>
      </c>
      <c r="G11" t="s">
        <v>72</v>
      </c>
      <c r="H11">
        <v>-20</v>
      </c>
      <c r="J11">
        <v>28.55</v>
      </c>
      <c r="K11" t="s">
        <v>99</v>
      </c>
    </row>
    <row r="12" spans="1:11" ht="12.75">
      <c r="A12" s="1" t="s">
        <v>100</v>
      </c>
      <c r="B12">
        <v>230</v>
      </c>
      <c r="C12">
        <v>18</v>
      </c>
      <c r="E12">
        <v>9999</v>
      </c>
      <c r="G12" t="s">
        <v>72</v>
      </c>
      <c r="H12">
        <v>-19</v>
      </c>
      <c r="J12">
        <v>28.55</v>
      </c>
      <c r="K12" t="s">
        <v>99</v>
      </c>
    </row>
    <row r="13" spans="1:11" ht="12.75">
      <c r="A13" s="1" t="s">
        <v>101</v>
      </c>
      <c r="B13">
        <v>220</v>
      </c>
      <c r="C13">
        <v>16</v>
      </c>
      <c r="E13">
        <v>9999</v>
      </c>
      <c r="G13" t="s">
        <v>72</v>
      </c>
      <c r="H13">
        <v>-19</v>
      </c>
      <c r="J13">
        <v>28.56</v>
      </c>
      <c r="K13" t="s">
        <v>99</v>
      </c>
    </row>
    <row r="14" spans="1:11" ht="12.75">
      <c r="A14" s="1" t="s">
        <v>102</v>
      </c>
      <c r="B14">
        <v>220</v>
      </c>
      <c r="C14">
        <v>15</v>
      </c>
      <c r="E14">
        <v>9999</v>
      </c>
      <c r="G14" t="s">
        <v>72</v>
      </c>
      <c r="H14">
        <v>-19</v>
      </c>
      <c r="J14">
        <v>28.56</v>
      </c>
      <c r="K14" t="s">
        <v>99</v>
      </c>
    </row>
    <row r="15" spans="1:11" ht="12.75">
      <c r="A15" s="1" t="s">
        <v>87</v>
      </c>
      <c r="B15">
        <v>230</v>
      </c>
      <c r="C15">
        <v>15</v>
      </c>
      <c r="E15">
        <v>9999</v>
      </c>
      <c r="G15" t="s">
        <v>72</v>
      </c>
      <c r="H15">
        <v>-18</v>
      </c>
      <c r="J15">
        <v>28.56</v>
      </c>
      <c r="K15" t="s">
        <v>99</v>
      </c>
    </row>
    <row r="16" spans="1:11" ht="12.75">
      <c r="A16" s="1" t="s">
        <v>103</v>
      </c>
      <c r="B16">
        <v>220</v>
      </c>
      <c r="C16">
        <v>18</v>
      </c>
      <c r="E16">
        <v>9999</v>
      </c>
      <c r="G16" t="s">
        <v>72</v>
      </c>
      <c r="H16">
        <v>-20</v>
      </c>
      <c r="J16">
        <v>28.56</v>
      </c>
      <c r="K16" t="s">
        <v>99</v>
      </c>
    </row>
    <row r="17" spans="1:11" ht="12.75">
      <c r="A17" s="1" t="s">
        <v>104</v>
      </c>
      <c r="B17">
        <v>220</v>
      </c>
      <c r="C17">
        <v>18</v>
      </c>
      <c r="E17">
        <v>9999</v>
      </c>
      <c r="G17" t="s">
        <v>105</v>
      </c>
      <c r="H17">
        <v>-20</v>
      </c>
      <c r="J17">
        <v>28.56</v>
      </c>
      <c r="K17" t="s">
        <v>99</v>
      </c>
    </row>
    <row r="18" spans="1:11" ht="12.75">
      <c r="A18" s="1" t="s">
        <v>89</v>
      </c>
      <c r="B18">
        <v>230</v>
      </c>
      <c r="C18">
        <v>11</v>
      </c>
      <c r="E18">
        <v>9999</v>
      </c>
      <c r="G18" t="s">
        <v>80</v>
      </c>
      <c r="H18">
        <v>-18</v>
      </c>
      <c r="J18">
        <v>28.56</v>
      </c>
      <c r="K18" t="s">
        <v>69</v>
      </c>
    </row>
    <row r="21" ht="12.75"/>
    <row r="22" spans="1:10" ht="12.75">
      <c r="A22" s="6"/>
      <c r="B22" s="7"/>
      <c r="F22" s="1"/>
      <c r="J22" s="8"/>
    </row>
    <row r="23" spans="1:10" ht="12.75">
      <c r="A23" s="6"/>
      <c r="B23" s="7"/>
      <c r="F23" s="1"/>
      <c r="J23" s="8"/>
    </row>
    <row r="24" spans="1:10" ht="12.75">
      <c r="A24" s="6"/>
      <c r="B24" s="7"/>
      <c r="F24" s="1"/>
      <c r="J24" s="8"/>
    </row>
    <row r="25" spans="1:12" ht="12.75">
      <c r="A25" s="6"/>
      <c r="B25" s="7">
        <f>AVERAGE(B6:B19)</f>
        <v>226.92307692307693</v>
      </c>
      <c r="C25">
        <f>AVERAGE(C6:C20)</f>
        <v>14</v>
      </c>
      <c r="D25">
        <f>MAX(D14:D20)</f>
        <v>0</v>
      </c>
      <c r="E25">
        <f>MIN(E6:E20)</f>
        <v>9999</v>
      </c>
      <c r="F25" s="1"/>
      <c r="H25">
        <f>AVERAGE(H6:H20)</f>
        <v>-17.846153846153847</v>
      </c>
      <c r="J25" s="8"/>
      <c r="L25" t="e">
        <f>AVERAGE(L9:L19)</f>
        <v>#DIV/0!</v>
      </c>
    </row>
    <row r="26" spans="1:10" ht="12.75">
      <c r="A26" s="6"/>
      <c r="B26" s="7"/>
      <c r="F26" s="1"/>
      <c r="H26">
        <f>MAX(H6:H20)</f>
        <v>-10</v>
      </c>
      <c r="J26" s="8"/>
    </row>
    <row r="27" spans="1:10" ht="12.75">
      <c r="A27" s="6"/>
      <c r="B27" s="7"/>
      <c r="F27" s="1"/>
      <c r="H27">
        <f>MIN(H6:H20)</f>
        <v>-20</v>
      </c>
      <c r="J27" s="8"/>
    </row>
    <row r="28" ht="12.75"/>
    <row r="64" ht="12.75"/>
    <row r="65" ht="12.75"/>
    <row r="66" ht="12.75"/>
    <row r="67" ht="12.75"/>
    <row r="68" ht="12.75"/>
    <row r="69" spans="2:12" ht="12.75">
      <c r="B69">
        <f>AVERAGE(B6:B65)</f>
        <v>226.92307692307693</v>
      </c>
      <c r="C69">
        <f>AVERAGE(C6:C65)</f>
        <v>14</v>
      </c>
      <c r="D69">
        <f>MAX(D6:D65)</f>
        <v>0</v>
      </c>
      <c r="E69">
        <f>MIN(E6:E65)</f>
        <v>9999</v>
      </c>
      <c r="H69">
        <f>AVERAGE(H6:H65)</f>
        <v>-17.490384615384613</v>
      </c>
      <c r="J69">
        <f>AVERAGE(J6:J65)</f>
        <v>28.557692307692307</v>
      </c>
      <c r="L69" t="e">
        <f>AVERAGE(L6:L65)</f>
        <v>#DIV/0!</v>
      </c>
    </row>
    <row r="70" spans="8:10" ht="12.75">
      <c r="H70">
        <f>MAX(H6:H65)</f>
        <v>-10</v>
      </c>
      <c r="J70">
        <f>MAX(J6:J65)</f>
        <v>28.56</v>
      </c>
    </row>
    <row r="71" spans="8:10" ht="12.75">
      <c r="H71">
        <f>MIN(H6:H65)</f>
        <v>-20</v>
      </c>
      <c r="J71">
        <f>MIN(J6:J65)</f>
        <v>28.55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22" sqref="A22:IV2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93</v>
      </c>
      <c r="B6">
        <v>250</v>
      </c>
      <c r="C6">
        <v>15</v>
      </c>
      <c r="E6">
        <v>9999</v>
      </c>
      <c r="G6" t="s">
        <v>108</v>
      </c>
      <c r="H6">
        <v>-23</v>
      </c>
      <c r="J6">
        <v>28.62</v>
      </c>
      <c r="K6" t="s">
        <v>69</v>
      </c>
    </row>
    <row r="7" spans="1:11" ht="12.75">
      <c r="A7" s="1" t="s">
        <v>107</v>
      </c>
      <c r="B7">
        <v>260</v>
      </c>
      <c r="C7">
        <v>16</v>
      </c>
      <c r="E7">
        <v>9999</v>
      </c>
      <c r="F7" t="s">
        <v>109</v>
      </c>
      <c r="G7" t="s">
        <v>110</v>
      </c>
      <c r="H7">
        <v>-24</v>
      </c>
      <c r="J7">
        <v>28.62</v>
      </c>
      <c r="K7" t="s">
        <v>69</v>
      </c>
    </row>
    <row r="8" spans="1:11" ht="12.75">
      <c r="A8" s="1" t="s">
        <v>95</v>
      </c>
      <c r="B8">
        <v>250</v>
      </c>
      <c r="C8">
        <v>15</v>
      </c>
      <c r="E8">
        <v>9999</v>
      </c>
      <c r="F8" t="s">
        <v>109</v>
      </c>
      <c r="G8" t="s">
        <v>110</v>
      </c>
      <c r="H8">
        <v>-24</v>
      </c>
      <c r="J8">
        <v>28.62</v>
      </c>
      <c r="K8" t="s">
        <v>69</v>
      </c>
    </row>
    <row r="9" spans="1:11" ht="12.75">
      <c r="A9" s="1" t="s">
        <v>84</v>
      </c>
      <c r="B9">
        <v>245</v>
      </c>
      <c r="C9">
        <v>16</v>
      </c>
      <c r="E9">
        <v>9999</v>
      </c>
      <c r="F9" t="s">
        <v>109</v>
      </c>
      <c r="G9" t="s">
        <v>110</v>
      </c>
      <c r="H9">
        <v>-21</v>
      </c>
      <c r="J9">
        <v>28.63</v>
      </c>
      <c r="K9" t="s">
        <v>69</v>
      </c>
    </row>
    <row r="10" spans="1:11" ht="12.75">
      <c r="A10" s="1" t="s">
        <v>98</v>
      </c>
      <c r="B10">
        <v>250</v>
      </c>
      <c r="C10">
        <v>15</v>
      </c>
      <c r="E10">
        <v>9999</v>
      </c>
      <c r="F10" t="s">
        <v>109</v>
      </c>
      <c r="G10" t="s">
        <v>110</v>
      </c>
      <c r="H10">
        <v>-21</v>
      </c>
      <c r="J10">
        <v>28.63</v>
      </c>
      <c r="K10" t="s">
        <v>69</v>
      </c>
    </row>
    <row r="11" spans="1:11" ht="12.75">
      <c r="A11" s="1" t="s">
        <v>102</v>
      </c>
      <c r="B11">
        <v>230</v>
      </c>
      <c r="C11">
        <v>8</v>
      </c>
      <c r="E11">
        <v>9999</v>
      </c>
      <c r="F11" t="s">
        <v>109</v>
      </c>
      <c r="G11" t="s">
        <v>57</v>
      </c>
      <c r="H11">
        <v>-19</v>
      </c>
      <c r="J11">
        <v>28.65</v>
      </c>
      <c r="K11" t="s">
        <v>69</v>
      </c>
    </row>
    <row r="12" spans="1:11" ht="12.75">
      <c r="A12" s="1" t="s">
        <v>87</v>
      </c>
      <c r="B12">
        <v>240</v>
      </c>
      <c r="C12">
        <v>9</v>
      </c>
      <c r="E12">
        <v>9999</v>
      </c>
      <c r="G12" t="s">
        <v>110</v>
      </c>
      <c r="H12">
        <v>-19</v>
      </c>
      <c r="J12">
        <v>28.65</v>
      </c>
      <c r="K12" t="s">
        <v>69</v>
      </c>
    </row>
    <row r="13" spans="1:11" ht="12.75">
      <c r="A13" s="1" t="s">
        <v>103</v>
      </c>
      <c r="B13">
        <v>240</v>
      </c>
      <c r="C13">
        <v>8</v>
      </c>
      <c r="E13">
        <v>9999</v>
      </c>
      <c r="G13" t="s">
        <v>111</v>
      </c>
      <c r="H13">
        <v>-19</v>
      </c>
      <c r="J13">
        <v>28.65</v>
      </c>
      <c r="K13" t="s">
        <v>69</v>
      </c>
    </row>
    <row r="14" spans="1:11" ht="12.75">
      <c r="A14" s="1" t="s">
        <v>104</v>
      </c>
      <c r="B14">
        <v>240</v>
      </c>
      <c r="C14">
        <v>12</v>
      </c>
      <c r="E14">
        <v>9999</v>
      </c>
      <c r="G14" t="s">
        <v>110</v>
      </c>
      <c r="H14">
        <v>-19</v>
      </c>
      <c r="J14">
        <v>28.65</v>
      </c>
      <c r="K14" t="s">
        <v>69</v>
      </c>
    </row>
    <row r="15" spans="1:11" ht="12.75">
      <c r="A15" s="1" t="s">
        <v>113</v>
      </c>
      <c r="B15">
        <v>255</v>
      </c>
      <c r="C15">
        <v>15</v>
      </c>
      <c r="E15">
        <v>9999</v>
      </c>
      <c r="G15" t="s">
        <v>110</v>
      </c>
      <c r="H15">
        <v>-21</v>
      </c>
      <c r="J15">
        <v>28.66</v>
      </c>
      <c r="K15" t="s">
        <v>69</v>
      </c>
    </row>
    <row r="16" spans="1:11" ht="12.75">
      <c r="A16" s="1" t="s">
        <v>112</v>
      </c>
      <c r="B16">
        <v>265</v>
      </c>
      <c r="C16">
        <v>13</v>
      </c>
      <c r="E16">
        <v>9999</v>
      </c>
      <c r="G16" t="s">
        <v>106</v>
      </c>
      <c r="H16">
        <v>-24</v>
      </c>
      <c r="J16">
        <v>28.66</v>
      </c>
      <c r="K16" t="s">
        <v>69</v>
      </c>
    </row>
    <row r="17" spans="1:11" ht="12.75">
      <c r="A17" s="1" t="s">
        <v>114</v>
      </c>
      <c r="B17">
        <v>260</v>
      </c>
      <c r="C17">
        <v>15</v>
      </c>
      <c r="E17">
        <v>9999</v>
      </c>
      <c r="G17" t="s">
        <v>106</v>
      </c>
      <c r="H17">
        <v>-24</v>
      </c>
      <c r="J17">
        <v>28.66</v>
      </c>
      <c r="K17" t="s">
        <v>69</v>
      </c>
    </row>
    <row r="18" spans="1:11" ht="12.75">
      <c r="A18" s="1" t="s">
        <v>89</v>
      </c>
      <c r="B18">
        <v>250</v>
      </c>
      <c r="C18">
        <v>15</v>
      </c>
      <c r="E18">
        <v>9999</v>
      </c>
      <c r="G18" t="s">
        <v>106</v>
      </c>
      <c r="H18">
        <v>-24</v>
      </c>
      <c r="J18">
        <v>28.66</v>
      </c>
      <c r="K18" t="s">
        <v>69</v>
      </c>
    </row>
    <row r="19" spans="1:11" ht="12.75">
      <c r="A19" s="1" t="s">
        <v>115</v>
      </c>
      <c r="B19">
        <v>250</v>
      </c>
      <c r="C19">
        <v>14</v>
      </c>
      <c r="E19">
        <v>9999</v>
      </c>
      <c r="G19" t="s">
        <v>106</v>
      </c>
      <c r="H19">
        <v>-24</v>
      </c>
      <c r="J19">
        <v>28.67</v>
      </c>
      <c r="K19" t="s">
        <v>69</v>
      </c>
    </row>
    <row r="22" ht="12.75"/>
    <row r="23" spans="1:10" ht="12.75">
      <c r="A23" s="6"/>
      <c r="B23" s="7"/>
      <c r="F23" s="1"/>
      <c r="J23" s="8"/>
    </row>
    <row r="24" spans="1:10" ht="12.75">
      <c r="A24" s="6"/>
      <c r="B24" s="7"/>
      <c r="F24" s="1"/>
      <c r="J24" s="8"/>
    </row>
    <row r="25" spans="1:10" ht="12.75">
      <c r="A25" s="6"/>
      <c r="B25" s="7"/>
      <c r="F25" s="1"/>
      <c r="J25" s="8"/>
    </row>
    <row r="26" spans="1:12" ht="12.75">
      <c r="A26" s="6"/>
      <c r="B26" s="7">
        <f>AVERAGE(B6:B20)</f>
        <v>248.92857142857142</v>
      </c>
      <c r="C26">
        <f>AVERAGE(C6:C21)</f>
        <v>13.285714285714286</v>
      </c>
      <c r="D26">
        <f>MAX(D15:D21)</f>
        <v>0</v>
      </c>
      <c r="E26">
        <f>MIN(E6:E21)</f>
        <v>9999</v>
      </c>
      <c r="F26" s="1"/>
      <c r="H26">
        <f>AVERAGE(H6:H21)</f>
        <v>-21.857142857142858</v>
      </c>
      <c r="J26" s="8"/>
      <c r="L26" t="e">
        <f>AVERAGE(L10:L20)</f>
        <v>#DIV/0!</v>
      </c>
    </row>
    <row r="27" spans="1:10" ht="12.75">
      <c r="A27" s="6"/>
      <c r="B27" s="7"/>
      <c r="F27" s="1"/>
      <c r="H27">
        <f>MAX(H6:H21)</f>
        <v>-19</v>
      </c>
      <c r="J27" s="8"/>
    </row>
    <row r="28" spans="1:10" ht="12.75">
      <c r="A28" s="6"/>
      <c r="B28" s="7"/>
      <c r="F28" s="1"/>
      <c r="H28">
        <f>MIN(H6:H21)</f>
        <v>-24</v>
      </c>
      <c r="J28" s="8"/>
    </row>
    <row r="29" ht="12.75"/>
    <row r="64" ht="12.75"/>
    <row r="65" ht="12.75"/>
    <row r="66" ht="12.75"/>
    <row r="67" ht="12.75"/>
    <row r="68" ht="12.75"/>
    <row r="69" spans="2:12" ht="12.75">
      <c r="B69">
        <f>AVERAGE(B6:B65)</f>
        <v>248.92857142857144</v>
      </c>
      <c r="C69">
        <f>AVERAGE(C6:C65)</f>
        <v>13.285714285714285</v>
      </c>
      <c r="D69">
        <f>MAX(D6:D65)</f>
        <v>0</v>
      </c>
      <c r="E69">
        <f>MIN(E6:E65)</f>
        <v>9999</v>
      </c>
      <c r="H69">
        <f>AVERAGE(H6:H65)</f>
        <v>-21.815126050420165</v>
      </c>
      <c r="J69">
        <f>AVERAGE(J6:J65)</f>
        <v>28.64500000000001</v>
      </c>
      <c r="L69" t="e">
        <f>AVERAGE(L6:L65)</f>
        <v>#DIV/0!</v>
      </c>
    </row>
    <row r="70" spans="8:10" ht="12.75">
      <c r="H70">
        <f>MAX(H6:H65)</f>
        <v>-19</v>
      </c>
      <c r="J70">
        <f>MAX(J6:J65)</f>
        <v>28.67</v>
      </c>
    </row>
    <row r="71" spans="8:10" ht="12.75">
      <c r="H71">
        <f>MIN(H6:H65)</f>
        <v>-24</v>
      </c>
      <c r="J71">
        <f>MIN(J6:J65)</f>
        <v>28.62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8" sqref="A18:IV25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93</v>
      </c>
      <c r="B6">
        <v>250</v>
      </c>
      <c r="C6">
        <v>20</v>
      </c>
      <c r="E6">
        <v>9999</v>
      </c>
      <c r="G6" t="s">
        <v>106</v>
      </c>
      <c r="H6">
        <v>-24</v>
      </c>
      <c r="J6">
        <v>28.7</v>
      </c>
      <c r="K6" t="s">
        <v>86</v>
      </c>
    </row>
    <row r="7" spans="1:11" ht="12.75">
      <c r="A7" s="1" t="s">
        <v>107</v>
      </c>
      <c r="B7">
        <v>250</v>
      </c>
      <c r="C7">
        <v>13</v>
      </c>
      <c r="E7">
        <v>9999</v>
      </c>
      <c r="F7" t="s">
        <v>12</v>
      </c>
      <c r="G7" t="s">
        <v>106</v>
      </c>
      <c r="H7">
        <v>-24</v>
      </c>
      <c r="J7">
        <v>28.7</v>
      </c>
      <c r="K7" t="s">
        <v>86</v>
      </c>
    </row>
    <row r="8" spans="1:11" ht="12.75">
      <c r="A8" s="1" t="s">
        <v>95</v>
      </c>
      <c r="B8">
        <v>260</v>
      </c>
      <c r="C8">
        <v>18</v>
      </c>
      <c r="E8">
        <v>9999</v>
      </c>
      <c r="F8" t="s">
        <v>12</v>
      </c>
      <c r="G8" t="s">
        <v>106</v>
      </c>
      <c r="H8">
        <v>-24</v>
      </c>
      <c r="J8">
        <v>28.68</v>
      </c>
      <c r="K8" t="s">
        <v>86</v>
      </c>
    </row>
    <row r="9" spans="1:11" ht="12.75">
      <c r="A9" s="1" t="s">
        <v>84</v>
      </c>
      <c r="B9">
        <v>250</v>
      </c>
      <c r="C9">
        <v>18</v>
      </c>
      <c r="E9">
        <v>9999</v>
      </c>
      <c r="F9" t="s">
        <v>12</v>
      </c>
      <c r="G9" t="s">
        <v>106</v>
      </c>
      <c r="H9">
        <v>-21</v>
      </c>
      <c r="J9">
        <v>28.68</v>
      </c>
      <c r="K9" t="s">
        <v>116</v>
      </c>
    </row>
    <row r="10" spans="1:11" ht="12.75">
      <c r="A10" s="1" t="s">
        <v>98</v>
      </c>
      <c r="B10">
        <v>245</v>
      </c>
      <c r="C10">
        <v>29</v>
      </c>
      <c r="E10">
        <v>9999</v>
      </c>
      <c r="F10" t="s">
        <v>12</v>
      </c>
      <c r="G10" t="s">
        <v>106</v>
      </c>
      <c r="H10">
        <v>-19</v>
      </c>
      <c r="J10">
        <v>28.68</v>
      </c>
      <c r="K10" t="s">
        <v>86</v>
      </c>
    </row>
    <row r="11" spans="1:11" ht="12.75">
      <c r="A11" s="1" t="s">
        <v>67</v>
      </c>
      <c r="B11">
        <v>245</v>
      </c>
      <c r="C11">
        <v>18</v>
      </c>
      <c r="E11">
        <v>9999</v>
      </c>
      <c r="F11" t="s">
        <v>12</v>
      </c>
      <c r="G11" t="s">
        <v>117</v>
      </c>
      <c r="H11">
        <v>-19</v>
      </c>
      <c r="J11">
        <v>28.68</v>
      </c>
      <c r="K11" t="s">
        <v>86</v>
      </c>
    </row>
    <row r="12" spans="1:11" ht="12.75">
      <c r="A12" s="1" t="s">
        <v>100</v>
      </c>
      <c r="B12">
        <v>245</v>
      </c>
      <c r="C12">
        <v>18</v>
      </c>
      <c r="E12">
        <v>9999</v>
      </c>
      <c r="F12" t="s">
        <v>12</v>
      </c>
      <c r="G12" t="s">
        <v>118</v>
      </c>
      <c r="H12">
        <v>-19</v>
      </c>
      <c r="J12">
        <v>28.67</v>
      </c>
      <c r="K12" t="s">
        <v>86</v>
      </c>
    </row>
    <row r="13" spans="1:11" ht="12.75">
      <c r="A13" s="1" t="s">
        <v>101</v>
      </c>
      <c r="B13">
        <v>250</v>
      </c>
      <c r="C13">
        <v>15</v>
      </c>
      <c r="E13">
        <v>9999</v>
      </c>
      <c r="F13" t="s">
        <v>12</v>
      </c>
      <c r="G13" t="s">
        <v>118</v>
      </c>
      <c r="H13">
        <v>-18</v>
      </c>
      <c r="J13">
        <v>28.66</v>
      </c>
      <c r="K13" t="s">
        <v>69</v>
      </c>
    </row>
    <row r="14" spans="1:11" ht="12.75">
      <c r="A14" s="1" t="s">
        <v>87</v>
      </c>
      <c r="B14">
        <v>245</v>
      </c>
      <c r="C14">
        <v>12</v>
      </c>
      <c r="E14">
        <v>9999</v>
      </c>
      <c r="G14" t="s">
        <v>118</v>
      </c>
      <c r="H14">
        <v>-17</v>
      </c>
      <c r="J14">
        <v>28.66</v>
      </c>
      <c r="K14" t="s">
        <v>69</v>
      </c>
    </row>
    <row r="15" spans="1:11" ht="12.75">
      <c r="A15" s="1" t="s">
        <v>89</v>
      </c>
      <c r="B15">
        <v>250</v>
      </c>
      <c r="C15">
        <v>5</v>
      </c>
      <c r="E15">
        <v>9999</v>
      </c>
      <c r="G15" t="s">
        <v>108</v>
      </c>
      <c r="H15">
        <v>-24</v>
      </c>
      <c r="J15">
        <v>28.63</v>
      </c>
      <c r="K15" t="s">
        <v>69</v>
      </c>
    </row>
    <row r="18" ht="12.75"/>
    <row r="19" spans="1:10" ht="12.75">
      <c r="A19" s="6"/>
      <c r="B19" s="7"/>
      <c r="F19" s="1"/>
      <c r="J19" s="8"/>
    </row>
    <row r="20" spans="1:10" ht="12.75">
      <c r="A20" s="6"/>
      <c r="B20" s="7"/>
      <c r="F20" s="1"/>
      <c r="J20" s="8"/>
    </row>
    <row r="21" spans="1:10" ht="12.75">
      <c r="A21" s="6"/>
      <c r="B21" s="7"/>
      <c r="F21" s="1"/>
      <c r="J21" s="8"/>
    </row>
    <row r="22" spans="1:12" ht="12.75">
      <c r="A22" s="6"/>
      <c r="B22" s="7">
        <f>AVERAGE(B6:B16)</f>
        <v>249</v>
      </c>
      <c r="C22">
        <f>AVERAGE(C6:C17)</f>
        <v>16.6</v>
      </c>
      <c r="D22">
        <f>MAX(D11:D17)</f>
        <v>0</v>
      </c>
      <c r="E22">
        <f>MIN(E6:E17)</f>
        <v>9999</v>
      </c>
      <c r="F22" s="1"/>
      <c r="H22">
        <f>AVERAGE(H6:H17)</f>
        <v>-20.9</v>
      </c>
      <c r="J22" s="8"/>
      <c r="L22" t="e">
        <f>AVERAGE(L6:L16)</f>
        <v>#DIV/0!</v>
      </c>
    </row>
    <row r="23" spans="1:10" ht="12.75">
      <c r="A23" s="6"/>
      <c r="B23" s="7"/>
      <c r="F23" s="1"/>
      <c r="H23">
        <f>MAX(H6:H17)</f>
        <v>-17</v>
      </c>
      <c r="J23" s="8"/>
    </row>
    <row r="24" spans="1:10" ht="12.75">
      <c r="A24" s="6"/>
      <c r="B24" s="7"/>
      <c r="F24" s="1"/>
      <c r="H24">
        <f>MIN(H6:H17)</f>
        <v>-24</v>
      </c>
      <c r="J24" s="8"/>
    </row>
    <row r="25" ht="12.75"/>
    <row r="64" ht="12.75"/>
    <row r="65" ht="12.75"/>
    <row r="66" ht="12.75"/>
    <row r="67" ht="12.75"/>
    <row r="68" ht="12.75"/>
    <row r="69" spans="2:12" ht="12.75">
      <c r="B69">
        <f>AVERAGE(B6:B65)</f>
        <v>249</v>
      </c>
      <c r="C69">
        <f>AVERAGE(C6:C65)</f>
        <v>16.599999999999998</v>
      </c>
      <c r="D69">
        <f>MAX(D6:D65)</f>
        <v>0</v>
      </c>
      <c r="E69">
        <f>MIN(E6:E65)</f>
        <v>9999</v>
      </c>
      <c r="H69">
        <f>AVERAGE(H6:H65)</f>
        <v>-20.838461538461537</v>
      </c>
      <c r="J69">
        <f>AVERAGE(J6:J65)</f>
        <v>28.674</v>
      </c>
      <c r="L69" t="e">
        <f>AVERAGE(L6:L65)</f>
        <v>#DIV/0!</v>
      </c>
    </row>
    <row r="70" spans="8:10" ht="12.75">
      <c r="H70">
        <f>MAX(H6:H65)</f>
        <v>-17</v>
      </c>
      <c r="J70">
        <f>MAX(J6:J65)</f>
        <v>28.7</v>
      </c>
    </row>
    <row r="71" spans="8:10" ht="12.75">
      <c r="H71">
        <f>MIN(H6:H65)</f>
        <v>-24</v>
      </c>
      <c r="J71">
        <f>MIN(J6:J65)</f>
        <v>28.63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L70"/>
  <sheetViews>
    <sheetView zoomScale="75" zoomScaleNormal="75" workbookViewId="0" topLeftCell="A1">
      <selection activeCell="A28" sqref="A28:IV35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93</v>
      </c>
      <c r="B6">
        <v>270</v>
      </c>
      <c r="C6">
        <v>14</v>
      </c>
      <c r="E6">
        <v>9999</v>
      </c>
      <c r="G6" t="s">
        <v>110</v>
      </c>
      <c r="H6">
        <v>-26</v>
      </c>
      <c r="J6">
        <v>28.62</v>
      </c>
      <c r="K6" t="s">
        <v>69</v>
      </c>
    </row>
    <row r="7" spans="1:11" ht="12.75">
      <c r="A7" s="1" t="s">
        <v>107</v>
      </c>
      <c r="B7">
        <v>250</v>
      </c>
      <c r="C7">
        <v>7</v>
      </c>
      <c r="E7">
        <v>9999</v>
      </c>
      <c r="G7" t="s">
        <v>110</v>
      </c>
      <c r="H7">
        <v>-24</v>
      </c>
      <c r="J7">
        <v>28.6</v>
      </c>
      <c r="K7" t="s">
        <v>69</v>
      </c>
    </row>
    <row r="8" spans="1:11" ht="12.75">
      <c r="A8" s="1" t="s">
        <v>119</v>
      </c>
      <c r="B8">
        <v>265</v>
      </c>
      <c r="C8">
        <v>14</v>
      </c>
      <c r="E8">
        <v>9999</v>
      </c>
      <c r="G8" t="s">
        <v>110</v>
      </c>
      <c r="H8">
        <v>-23</v>
      </c>
      <c r="J8">
        <v>28.59</v>
      </c>
      <c r="K8" t="s">
        <v>69</v>
      </c>
    </row>
    <row r="9" spans="1:11" ht="12.75">
      <c r="A9" s="1" t="s">
        <v>120</v>
      </c>
      <c r="B9">
        <v>265</v>
      </c>
      <c r="C9">
        <v>15</v>
      </c>
      <c r="E9">
        <v>9999</v>
      </c>
      <c r="G9" t="s">
        <v>110</v>
      </c>
      <c r="H9">
        <v>-23</v>
      </c>
      <c r="J9">
        <v>28.6</v>
      </c>
      <c r="K9" t="s">
        <v>69</v>
      </c>
    </row>
    <row r="10" spans="1:11" ht="12.75">
      <c r="A10" s="1" t="s">
        <v>121</v>
      </c>
      <c r="B10">
        <v>270</v>
      </c>
      <c r="C10">
        <v>15</v>
      </c>
      <c r="E10">
        <v>9999</v>
      </c>
      <c r="G10" t="s">
        <v>110</v>
      </c>
      <c r="H10">
        <v>-23</v>
      </c>
      <c r="J10">
        <v>28.54</v>
      </c>
      <c r="K10" t="s">
        <v>69</v>
      </c>
    </row>
    <row r="11" spans="1:11" ht="12.75">
      <c r="A11" s="1" t="s">
        <v>122</v>
      </c>
      <c r="B11">
        <v>270</v>
      </c>
      <c r="C11">
        <v>15</v>
      </c>
      <c r="E11">
        <v>9999</v>
      </c>
      <c r="G11" t="s">
        <v>123</v>
      </c>
      <c r="H11">
        <v>-21</v>
      </c>
      <c r="J11">
        <v>28.58</v>
      </c>
      <c r="K11" t="s">
        <v>69</v>
      </c>
    </row>
    <row r="12" spans="1:11" ht="12.75">
      <c r="A12" s="1" t="s">
        <v>124</v>
      </c>
      <c r="B12">
        <v>270</v>
      </c>
      <c r="C12">
        <v>13</v>
      </c>
      <c r="E12">
        <v>9999</v>
      </c>
      <c r="G12" t="s">
        <v>125</v>
      </c>
      <c r="H12">
        <v>-21</v>
      </c>
      <c r="J12">
        <v>28.58</v>
      </c>
      <c r="K12" t="s">
        <v>69</v>
      </c>
    </row>
    <row r="13" spans="1:11" ht="12.75">
      <c r="A13" s="1" t="s">
        <v>126</v>
      </c>
      <c r="B13">
        <v>270</v>
      </c>
      <c r="C13">
        <v>16</v>
      </c>
      <c r="E13">
        <v>9999</v>
      </c>
      <c r="G13" t="s">
        <v>127</v>
      </c>
      <c r="H13">
        <v>-21</v>
      </c>
      <c r="J13">
        <v>28.58</v>
      </c>
      <c r="K13" t="s">
        <v>99</v>
      </c>
    </row>
    <row r="14" spans="1:11" ht="12.75">
      <c r="A14" s="1" t="s">
        <v>128</v>
      </c>
      <c r="B14">
        <v>270</v>
      </c>
      <c r="C14">
        <v>16</v>
      </c>
      <c r="E14">
        <v>9999</v>
      </c>
      <c r="G14" t="s">
        <v>129</v>
      </c>
      <c r="H14">
        <v>-21</v>
      </c>
      <c r="J14">
        <v>28.56</v>
      </c>
      <c r="K14" t="s">
        <v>99</v>
      </c>
    </row>
    <row r="15" spans="1:11" ht="12.75">
      <c r="A15" s="1" t="s">
        <v>130</v>
      </c>
      <c r="B15">
        <v>269</v>
      </c>
      <c r="C15">
        <v>13</v>
      </c>
      <c r="E15">
        <v>9999</v>
      </c>
      <c r="G15" t="s">
        <v>129</v>
      </c>
      <c r="H15">
        <v>-21</v>
      </c>
      <c r="J15">
        <v>28.54</v>
      </c>
      <c r="K15" t="s">
        <v>99</v>
      </c>
    </row>
    <row r="16" spans="1:11" ht="12.75">
      <c r="A16" s="1" t="s">
        <v>131</v>
      </c>
      <c r="B16">
        <v>369</v>
      </c>
      <c r="C16">
        <v>15</v>
      </c>
      <c r="E16">
        <v>9999</v>
      </c>
      <c r="G16" t="s">
        <v>129</v>
      </c>
      <c r="H16">
        <v>-21</v>
      </c>
      <c r="J16">
        <v>28.54</v>
      </c>
      <c r="K16" t="s">
        <v>99</v>
      </c>
    </row>
    <row r="17" spans="1:11" ht="12.75">
      <c r="A17" s="1" t="s">
        <v>132</v>
      </c>
      <c r="B17">
        <v>250</v>
      </c>
      <c r="C17">
        <v>9</v>
      </c>
      <c r="E17">
        <v>9999</v>
      </c>
      <c r="G17" t="s">
        <v>133</v>
      </c>
      <c r="H17">
        <v>-21</v>
      </c>
      <c r="J17">
        <v>28.53</v>
      </c>
      <c r="K17" t="s">
        <v>99</v>
      </c>
    </row>
    <row r="18" spans="1:11" ht="12.75">
      <c r="A18" s="1" t="s">
        <v>134</v>
      </c>
      <c r="B18">
        <v>240</v>
      </c>
      <c r="C18">
        <v>12</v>
      </c>
      <c r="E18">
        <v>9999</v>
      </c>
      <c r="G18" t="s">
        <v>135</v>
      </c>
      <c r="H18">
        <v>-21</v>
      </c>
      <c r="J18">
        <v>28.52</v>
      </c>
      <c r="K18" t="s">
        <v>73</v>
      </c>
    </row>
    <row r="19" spans="1:11" ht="12.75">
      <c r="A19" s="1" t="s">
        <v>136</v>
      </c>
      <c r="B19">
        <v>235</v>
      </c>
      <c r="C19">
        <v>12</v>
      </c>
      <c r="E19">
        <v>9999</v>
      </c>
      <c r="G19" t="s">
        <v>72</v>
      </c>
      <c r="H19">
        <v>-22</v>
      </c>
      <c r="J19">
        <v>28.54</v>
      </c>
      <c r="K19" t="s">
        <v>73</v>
      </c>
    </row>
    <row r="20" spans="1:11" ht="12.75">
      <c r="A20" s="1" t="s">
        <v>137</v>
      </c>
      <c r="B20">
        <v>250</v>
      </c>
      <c r="C20">
        <v>14</v>
      </c>
      <c r="E20">
        <v>9999</v>
      </c>
      <c r="G20" t="s">
        <v>72</v>
      </c>
      <c r="H20">
        <v>-21</v>
      </c>
      <c r="J20">
        <v>28.54</v>
      </c>
      <c r="K20" t="s">
        <v>73</v>
      </c>
    </row>
    <row r="21" spans="1:11" ht="12.75">
      <c r="A21" s="1" t="s">
        <v>138</v>
      </c>
      <c r="B21">
        <v>250</v>
      </c>
      <c r="C21">
        <v>15</v>
      </c>
      <c r="E21">
        <v>9999</v>
      </c>
      <c r="G21" t="s">
        <v>72</v>
      </c>
      <c r="H21">
        <v>-21</v>
      </c>
      <c r="J21">
        <v>28.54</v>
      </c>
      <c r="K21" t="s">
        <v>73</v>
      </c>
    </row>
    <row r="22" spans="1:11" ht="12.75">
      <c r="A22" s="1" t="s">
        <v>139</v>
      </c>
      <c r="B22">
        <v>250</v>
      </c>
      <c r="C22">
        <v>14</v>
      </c>
      <c r="E22">
        <v>8000</v>
      </c>
      <c r="F22" t="s">
        <v>140</v>
      </c>
      <c r="G22" t="s">
        <v>85</v>
      </c>
      <c r="H22">
        <v>-23</v>
      </c>
      <c r="J22">
        <v>28.55</v>
      </c>
      <c r="K22" t="s">
        <v>73</v>
      </c>
    </row>
    <row r="23" spans="1:11" ht="12.75">
      <c r="A23" s="1" t="s">
        <v>141</v>
      </c>
      <c r="B23">
        <v>273</v>
      </c>
      <c r="C23">
        <v>13</v>
      </c>
      <c r="E23">
        <v>4800</v>
      </c>
      <c r="F23" t="s">
        <v>140</v>
      </c>
      <c r="G23" t="s">
        <v>85</v>
      </c>
      <c r="H23">
        <v>-21</v>
      </c>
      <c r="J23">
        <v>28.55</v>
      </c>
      <c r="K23" t="s">
        <v>99</v>
      </c>
    </row>
    <row r="24" spans="1:11" ht="12.75">
      <c r="A24" s="1" t="s">
        <v>142</v>
      </c>
      <c r="B24">
        <v>273</v>
      </c>
      <c r="C24">
        <v>12</v>
      </c>
      <c r="E24">
        <v>2400</v>
      </c>
      <c r="F24" t="s">
        <v>140</v>
      </c>
      <c r="G24" t="s">
        <v>85</v>
      </c>
      <c r="H24">
        <v>-21</v>
      </c>
      <c r="J24">
        <v>28.55</v>
      </c>
      <c r="K24" t="s">
        <v>143</v>
      </c>
    </row>
    <row r="25" spans="1:11" ht="12.75">
      <c r="A25" s="1" t="s">
        <v>144</v>
      </c>
      <c r="B25">
        <v>270</v>
      </c>
      <c r="C25">
        <v>12</v>
      </c>
      <c r="E25">
        <v>2400</v>
      </c>
      <c r="F25" t="s">
        <v>140</v>
      </c>
      <c r="G25" t="s">
        <v>145</v>
      </c>
      <c r="H25">
        <v>-21</v>
      </c>
      <c r="J25">
        <v>28.55</v>
      </c>
      <c r="K25" t="s">
        <v>146</v>
      </c>
    </row>
    <row r="26" spans="1:11" ht="12.75">
      <c r="A26" s="1" t="s">
        <v>147</v>
      </c>
      <c r="B26">
        <v>227</v>
      </c>
      <c r="C26">
        <v>12</v>
      </c>
      <c r="E26">
        <v>2400</v>
      </c>
      <c r="F26" t="s">
        <v>140</v>
      </c>
      <c r="G26" t="s">
        <v>145</v>
      </c>
      <c r="H26">
        <v>-21</v>
      </c>
      <c r="J26">
        <v>28.54</v>
      </c>
      <c r="K26" t="s">
        <v>146</v>
      </c>
    </row>
    <row r="29" spans="1:10" ht="12.75">
      <c r="A29" s="6"/>
      <c r="B29" s="7"/>
      <c r="F29" s="1"/>
      <c r="J29" s="8"/>
    </row>
    <row r="30" spans="1:10" ht="12.75">
      <c r="A30" s="6"/>
      <c r="B30" s="7"/>
      <c r="F30" s="1"/>
      <c r="J30" s="8"/>
    </row>
    <row r="31" spans="1:10" ht="12.75">
      <c r="A31" s="6"/>
      <c r="B31" s="7"/>
      <c r="F31" s="1"/>
      <c r="J31" s="8"/>
    </row>
    <row r="32" spans="1:12" ht="12.75">
      <c r="A32" s="6"/>
      <c r="B32" s="7">
        <f>AVERAGE(B6:B27)</f>
        <v>264.57142857142856</v>
      </c>
      <c r="C32">
        <f>AVERAGE(C6:C28)</f>
        <v>13.238095238095237</v>
      </c>
      <c r="D32">
        <f>MAX(D22:D28)</f>
        <v>0</v>
      </c>
      <c r="E32">
        <f>MIN(E6:E28)</f>
        <v>2400</v>
      </c>
      <c r="F32" s="1"/>
      <c r="H32">
        <f>AVERAGE(H6:H28)</f>
        <v>-21.80952380952381</v>
      </c>
      <c r="J32" s="8"/>
      <c r="L32" t="e">
        <f>AVERAGE(L17:L27)</f>
        <v>#DIV/0!</v>
      </c>
    </row>
    <row r="33" spans="1:10" ht="12.75">
      <c r="A33" s="6"/>
      <c r="B33" s="7"/>
      <c r="F33" s="1"/>
      <c r="H33">
        <f>MAX(H6:H28)</f>
        <v>-21</v>
      </c>
      <c r="J33" s="8"/>
    </row>
    <row r="34" spans="1:10" ht="12.75">
      <c r="A34" s="6"/>
      <c r="B34" s="7"/>
      <c r="F34" s="1"/>
      <c r="H34">
        <f>MIN(H6:H28)</f>
        <v>-26</v>
      </c>
      <c r="J34" s="8"/>
    </row>
    <row r="35" ht="12.75"/>
    <row r="63" ht="12.75"/>
    <row r="64" ht="12.75"/>
    <row r="65" ht="12.75"/>
    <row r="66" ht="12.75"/>
    <row r="67" ht="12.75"/>
    <row r="68" spans="2:12" ht="12.75">
      <c r="B68">
        <f>AVERAGE(B6:B64)</f>
        <v>264.57142857142856</v>
      </c>
      <c r="C68">
        <f>AVERAGE(C6:C64)</f>
        <v>13.238095238095239</v>
      </c>
      <c r="D68">
        <f>MAX(D6:D64)</f>
        <v>0</v>
      </c>
      <c r="E68">
        <f>MIN(E6:E64)</f>
        <v>2400</v>
      </c>
      <c r="H68">
        <f>AVERAGE(H6:H64)</f>
        <v>-21.950396825396826</v>
      </c>
      <c r="J68">
        <f>AVERAGE(J6:J64)</f>
        <v>28.559047619047615</v>
      </c>
      <c r="L68" t="e">
        <f>AVERAGE(L6:L64)</f>
        <v>#DIV/0!</v>
      </c>
    </row>
    <row r="69" spans="8:10" ht="12.75">
      <c r="H69">
        <f>MAX(H6:H64)</f>
        <v>-21</v>
      </c>
      <c r="J69">
        <f>MAX(J6:J64)</f>
        <v>28.62</v>
      </c>
    </row>
    <row r="70" spans="8:10" ht="12.75">
      <c r="H70">
        <f>MIN(H6:H64)</f>
        <v>-26</v>
      </c>
      <c r="J70">
        <f>MIN(J6:J64)</f>
        <v>28.52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L70"/>
  <sheetViews>
    <sheetView zoomScale="75" zoomScaleNormal="75" workbookViewId="0" topLeftCell="A1">
      <selection activeCell="A19" sqref="A19:IV25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148</v>
      </c>
      <c r="B6">
        <v>280</v>
      </c>
      <c r="C6">
        <v>14</v>
      </c>
      <c r="E6">
        <v>1400</v>
      </c>
      <c r="F6" t="s">
        <v>149</v>
      </c>
      <c r="G6" t="s">
        <v>150</v>
      </c>
      <c r="H6">
        <v>-21</v>
      </c>
      <c r="J6">
        <v>28.54</v>
      </c>
      <c r="K6" t="s">
        <v>146</v>
      </c>
    </row>
    <row r="7" spans="1:11" ht="12.75">
      <c r="A7" s="1" t="s">
        <v>151</v>
      </c>
      <c r="B7">
        <v>270</v>
      </c>
      <c r="C7">
        <v>21</v>
      </c>
      <c r="E7">
        <v>1200</v>
      </c>
      <c r="F7" t="s">
        <v>149</v>
      </c>
      <c r="G7" t="s">
        <v>150</v>
      </c>
      <c r="H7">
        <v>-23</v>
      </c>
      <c r="J7">
        <v>28.53</v>
      </c>
      <c r="K7" t="s">
        <v>146</v>
      </c>
    </row>
    <row r="8" spans="1:11" ht="12.75">
      <c r="A8" s="1" t="s">
        <v>152</v>
      </c>
      <c r="B8">
        <v>280</v>
      </c>
      <c r="C8">
        <v>21</v>
      </c>
      <c r="E8">
        <v>800</v>
      </c>
      <c r="F8" t="s">
        <v>149</v>
      </c>
      <c r="G8" t="s">
        <v>153</v>
      </c>
      <c r="H8">
        <v>-20</v>
      </c>
      <c r="J8">
        <v>28.53</v>
      </c>
      <c r="K8" t="s">
        <v>146</v>
      </c>
    </row>
    <row r="9" spans="1:11" ht="12.75">
      <c r="A9" s="1" t="s">
        <v>119</v>
      </c>
      <c r="B9">
        <v>270</v>
      </c>
      <c r="C9">
        <v>25</v>
      </c>
      <c r="E9">
        <v>400</v>
      </c>
      <c r="F9" t="s">
        <v>140</v>
      </c>
      <c r="G9" t="s">
        <v>153</v>
      </c>
      <c r="H9">
        <v>-20</v>
      </c>
      <c r="J9">
        <v>28.52</v>
      </c>
      <c r="K9" t="s">
        <v>154</v>
      </c>
    </row>
    <row r="10" spans="1:11" ht="12.75">
      <c r="A10" s="1" t="s">
        <v>120</v>
      </c>
      <c r="B10">
        <v>270</v>
      </c>
      <c r="C10">
        <v>24</v>
      </c>
      <c r="E10">
        <v>400</v>
      </c>
      <c r="F10" t="s">
        <v>140</v>
      </c>
      <c r="G10" t="s">
        <v>153</v>
      </c>
      <c r="H10">
        <v>-20</v>
      </c>
      <c r="J10">
        <v>28.52</v>
      </c>
      <c r="K10" t="s">
        <v>154</v>
      </c>
    </row>
    <row r="11" spans="1:11" ht="12.75">
      <c r="A11" s="1" t="s">
        <v>121</v>
      </c>
      <c r="B11">
        <v>270</v>
      </c>
      <c r="C11">
        <v>25</v>
      </c>
      <c r="E11">
        <v>400</v>
      </c>
      <c r="F11" t="s">
        <v>140</v>
      </c>
      <c r="G11" t="s">
        <v>153</v>
      </c>
      <c r="H11">
        <v>-20</v>
      </c>
      <c r="J11">
        <v>28.53</v>
      </c>
      <c r="K11" t="s">
        <v>154</v>
      </c>
    </row>
    <row r="12" spans="1:11" ht="12.75">
      <c r="A12" s="1" t="s">
        <v>122</v>
      </c>
      <c r="B12">
        <v>270</v>
      </c>
      <c r="C12">
        <v>23</v>
      </c>
      <c r="E12">
        <v>400</v>
      </c>
      <c r="F12" t="s">
        <v>140</v>
      </c>
      <c r="G12" t="s">
        <v>153</v>
      </c>
      <c r="H12">
        <v>-21</v>
      </c>
      <c r="J12">
        <v>28.53</v>
      </c>
      <c r="K12" t="s">
        <v>154</v>
      </c>
    </row>
    <row r="13" spans="1:11" ht="12.75">
      <c r="A13" s="1" t="s">
        <v>124</v>
      </c>
      <c r="B13">
        <v>270</v>
      </c>
      <c r="C13">
        <v>25</v>
      </c>
      <c r="E13">
        <v>300</v>
      </c>
      <c r="F13" t="s">
        <v>140</v>
      </c>
      <c r="G13" t="s">
        <v>153</v>
      </c>
      <c r="H13">
        <v>-21</v>
      </c>
      <c r="J13">
        <v>28.54</v>
      </c>
      <c r="K13" t="s">
        <v>154</v>
      </c>
    </row>
    <row r="14" spans="1:11" ht="12.75">
      <c r="A14" s="1" t="s">
        <v>126</v>
      </c>
      <c r="B14">
        <v>270</v>
      </c>
      <c r="C14">
        <v>26</v>
      </c>
      <c r="E14">
        <v>200</v>
      </c>
      <c r="F14" t="s">
        <v>140</v>
      </c>
      <c r="G14" t="s">
        <v>153</v>
      </c>
      <c r="H14">
        <v>-22</v>
      </c>
      <c r="J14">
        <v>28.55</v>
      </c>
      <c r="K14" t="s">
        <v>154</v>
      </c>
    </row>
    <row r="15" spans="1:11" ht="12.75">
      <c r="A15" s="1" t="s">
        <v>128</v>
      </c>
      <c r="B15">
        <v>265</v>
      </c>
      <c r="C15">
        <v>26</v>
      </c>
      <c r="E15">
        <v>200</v>
      </c>
      <c r="F15" t="s">
        <v>140</v>
      </c>
      <c r="G15" t="s">
        <v>153</v>
      </c>
      <c r="H15">
        <v>-19</v>
      </c>
      <c r="J15">
        <v>28.56</v>
      </c>
      <c r="K15" t="s">
        <v>154</v>
      </c>
    </row>
    <row r="16" spans="1:11" ht="12.75">
      <c r="A16" s="1" t="s">
        <v>130</v>
      </c>
      <c r="B16">
        <v>260</v>
      </c>
      <c r="C16">
        <v>25</v>
      </c>
      <c r="E16">
        <v>200</v>
      </c>
      <c r="F16" t="s">
        <v>140</v>
      </c>
      <c r="G16" t="s">
        <v>153</v>
      </c>
      <c r="H16">
        <v>-17</v>
      </c>
      <c r="J16">
        <v>28.56</v>
      </c>
      <c r="K16" t="s">
        <v>154</v>
      </c>
    </row>
    <row r="17" spans="1:11" ht="12.75">
      <c r="A17" s="1" t="s">
        <v>138</v>
      </c>
      <c r="B17">
        <v>255</v>
      </c>
      <c r="C17">
        <v>15</v>
      </c>
      <c r="E17">
        <v>9999</v>
      </c>
      <c r="F17" t="s">
        <v>12</v>
      </c>
      <c r="G17" t="s">
        <v>75</v>
      </c>
      <c r="H17">
        <v>-21</v>
      </c>
      <c r="J17">
        <v>28.51</v>
      </c>
      <c r="K17" t="s">
        <v>73</v>
      </c>
    </row>
    <row r="20" spans="1:10" ht="12.75">
      <c r="A20" s="6"/>
      <c r="B20" s="7"/>
      <c r="F20" s="1"/>
      <c r="J20" s="8"/>
    </row>
    <row r="21" spans="1:10" ht="12.75">
      <c r="A21" s="6"/>
      <c r="B21" s="7"/>
      <c r="F21" s="1"/>
      <c r="J21" s="8"/>
    </row>
    <row r="22" spans="1:10" ht="12.75">
      <c r="A22" s="6"/>
      <c r="B22" s="7"/>
      <c r="F22" s="1"/>
      <c r="J22" s="8"/>
    </row>
    <row r="23" spans="1:12" ht="12.75">
      <c r="A23" s="6"/>
      <c r="B23" s="7">
        <f>AVERAGE(B6:B18)</f>
        <v>269.1666666666667</v>
      </c>
      <c r="C23">
        <f>AVERAGE(C6:C18)</f>
        <v>22.5</v>
      </c>
      <c r="D23">
        <f>MAX(D14:D19)</f>
        <v>0</v>
      </c>
      <c r="E23">
        <f>MIN(E6:E18)</f>
        <v>200</v>
      </c>
      <c r="F23" s="1"/>
      <c r="H23">
        <f>AVERAGE(H6:H18)</f>
        <v>-20.416666666666668</v>
      </c>
      <c r="J23" s="8"/>
      <c r="L23" t="e">
        <f>AVERAGE(L9:L18)</f>
        <v>#DIV/0!</v>
      </c>
    </row>
    <row r="24" spans="1:10" ht="12.75">
      <c r="A24" s="6"/>
      <c r="B24" s="7"/>
      <c r="F24" s="1"/>
      <c r="H24">
        <f>MAX(H6:H18)</f>
        <v>-17</v>
      </c>
      <c r="J24" s="8"/>
    </row>
    <row r="25" spans="1:10" ht="12.75">
      <c r="A25" s="6"/>
      <c r="B25" s="7"/>
      <c r="F25" s="1"/>
      <c r="H25">
        <f>MIN(H6:H18)</f>
        <v>-23</v>
      </c>
      <c r="J25" s="8"/>
    </row>
    <row r="26" ht="12.75"/>
    <row r="63" ht="12.75"/>
    <row r="64" ht="12.75"/>
    <row r="65" ht="12.75"/>
    <row r="66" ht="12.75"/>
    <row r="67" ht="12.75"/>
    <row r="68" spans="2:12" ht="12.75">
      <c r="B68">
        <f>AVERAGE(B6:B64)</f>
        <v>269.16666666666663</v>
      </c>
      <c r="C68">
        <f>AVERAGE(C6:C64)</f>
        <v>22.5</v>
      </c>
      <c r="D68">
        <f>MAX(D6:D64)</f>
        <v>0</v>
      </c>
      <c r="E68">
        <f>MIN(E6:E64)</f>
        <v>200</v>
      </c>
      <c r="H68">
        <f>AVERAGE(H6:H64)</f>
        <v>-20.36111111111111</v>
      </c>
      <c r="J68">
        <f>AVERAGE(J6:J64)</f>
        <v>28.534999999999997</v>
      </c>
      <c r="L68" t="e">
        <f>AVERAGE(L6:L64)</f>
        <v>#DIV/0!</v>
      </c>
    </row>
    <row r="69" spans="8:10" ht="12.75">
      <c r="H69">
        <f>MAX(H6:H64)</f>
        <v>-17</v>
      </c>
      <c r="J69">
        <f>MAX(J6:J64)</f>
        <v>28.56</v>
      </c>
    </row>
    <row r="70" spans="8:10" ht="12.75">
      <c r="H70">
        <f>MIN(H6:H64)</f>
        <v>-23</v>
      </c>
      <c r="J70">
        <f>MIN(J6:J64)</f>
        <v>28.51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21" sqref="A21:IV2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152</v>
      </c>
      <c r="B6">
        <v>270</v>
      </c>
      <c r="C6">
        <v>15</v>
      </c>
      <c r="E6">
        <v>9000</v>
      </c>
      <c r="F6" t="s">
        <v>155</v>
      </c>
      <c r="G6" t="s">
        <v>156</v>
      </c>
      <c r="H6">
        <v>-18</v>
      </c>
      <c r="J6">
        <v>28.7</v>
      </c>
      <c r="K6" t="s">
        <v>157</v>
      </c>
    </row>
    <row r="7" spans="1:11" ht="12.75">
      <c r="A7" s="1" t="s">
        <v>119</v>
      </c>
      <c r="B7">
        <v>280</v>
      </c>
      <c r="C7">
        <v>20</v>
      </c>
      <c r="E7">
        <v>5000</v>
      </c>
      <c r="F7" s="1" t="s">
        <v>158</v>
      </c>
      <c r="G7" t="s">
        <v>159</v>
      </c>
      <c r="H7">
        <v>-18</v>
      </c>
      <c r="J7">
        <v>28.7</v>
      </c>
      <c r="K7" t="s">
        <v>160</v>
      </c>
    </row>
    <row r="8" spans="1:11" ht="12.75">
      <c r="A8" s="1" t="s">
        <v>120</v>
      </c>
      <c r="B8">
        <v>270</v>
      </c>
      <c r="C8">
        <v>20</v>
      </c>
      <c r="E8">
        <v>1800</v>
      </c>
      <c r="F8" s="1" t="s">
        <v>158</v>
      </c>
      <c r="G8" t="s">
        <v>161</v>
      </c>
      <c r="H8">
        <v>-18</v>
      </c>
      <c r="J8">
        <v>28.71</v>
      </c>
      <c r="K8" t="s">
        <v>162</v>
      </c>
    </row>
    <row r="9" spans="1:11" ht="12.75">
      <c r="A9" s="1" t="s">
        <v>122</v>
      </c>
      <c r="B9">
        <v>270</v>
      </c>
      <c r="C9">
        <v>21</v>
      </c>
      <c r="E9">
        <v>4800</v>
      </c>
      <c r="F9" s="1" t="s">
        <v>140</v>
      </c>
      <c r="G9" t="s">
        <v>163</v>
      </c>
      <c r="H9">
        <v>-16</v>
      </c>
      <c r="J9">
        <v>28.7</v>
      </c>
      <c r="K9" t="s">
        <v>160</v>
      </c>
    </row>
    <row r="10" spans="1:11" ht="12.75">
      <c r="A10" s="1" t="s">
        <v>124</v>
      </c>
      <c r="B10">
        <v>280</v>
      </c>
      <c r="C10">
        <v>22</v>
      </c>
      <c r="E10">
        <v>1200</v>
      </c>
      <c r="F10" s="1" t="s">
        <v>140</v>
      </c>
      <c r="G10" t="s">
        <v>96</v>
      </c>
      <c r="H10">
        <v>-16</v>
      </c>
      <c r="J10">
        <v>28.71</v>
      </c>
      <c r="K10" t="s">
        <v>162</v>
      </c>
    </row>
    <row r="11" spans="1:11" ht="12.75">
      <c r="A11" s="1" t="s">
        <v>126</v>
      </c>
      <c r="B11">
        <v>270</v>
      </c>
      <c r="C11">
        <v>22</v>
      </c>
      <c r="E11">
        <v>2600</v>
      </c>
      <c r="F11" s="1" t="s">
        <v>140</v>
      </c>
      <c r="G11" t="s">
        <v>96</v>
      </c>
      <c r="H11">
        <v>-14</v>
      </c>
      <c r="J11">
        <v>28.71</v>
      </c>
      <c r="K11" t="s">
        <v>162</v>
      </c>
    </row>
    <row r="12" spans="1:11" ht="12.75">
      <c r="A12" s="1" t="s">
        <v>128</v>
      </c>
      <c r="B12">
        <v>270</v>
      </c>
      <c r="C12">
        <v>20</v>
      </c>
      <c r="E12">
        <v>2600</v>
      </c>
      <c r="F12" s="1" t="s">
        <v>140</v>
      </c>
      <c r="G12" t="s">
        <v>164</v>
      </c>
      <c r="H12">
        <v>-14</v>
      </c>
      <c r="J12">
        <v>28.72</v>
      </c>
      <c r="K12" t="s">
        <v>162</v>
      </c>
    </row>
    <row r="13" spans="1:11" ht="12.75">
      <c r="A13" s="1" t="s">
        <v>130</v>
      </c>
      <c r="B13">
        <v>270</v>
      </c>
      <c r="C13">
        <v>20</v>
      </c>
      <c r="E13">
        <v>2600</v>
      </c>
      <c r="F13" s="1" t="s">
        <v>140</v>
      </c>
      <c r="G13" t="s">
        <v>164</v>
      </c>
      <c r="H13">
        <v>-14</v>
      </c>
      <c r="J13">
        <v>28.72</v>
      </c>
      <c r="K13" t="s">
        <v>162</v>
      </c>
    </row>
    <row r="14" spans="1:11" ht="12.75">
      <c r="A14" s="1" t="s">
        <v>131</v>
      </c>
      <c r="B14">
        <v>280</v>
      </c>
      <c r="C14">
        <v>24</v>
      </c>
      <c r="E14">
        <v>2600</v>
      </c>
      <c r="F14" s="1" t="s">
        <v>140</v>
      </c>
      <c r="G14" t="s">
        <v>165</v>
      </c>
      <c r="H14">
        <v>-14</v>
      </c>
      <c r="J14">
        <v>28.71</v>
      </c>
      <c r="K14" t="s">
        <v>162</v>
      </c>
    </row>
    <row r="15" spans="1:11" ht="12.75">
      <c r="A15" s="1" t="s">
        <v>132</v>
      </c>
      <c r="B15">
        <v>280</v>
      </c>
      <c r="C15">
        <v>23</v>
      </c>
      <c r="E15">
        <v>2600</v>
      </c>
      <c r="F15" s="1" t="s">
        <v>140</v>
      </c>
      <c r="G15" t="s">
        <v>165</v>
      </c>
      <c r="H15">
        <v>-16</v>
      </c>
      <c r="J15">
        <v>28.69</v>
      </c>
      <c r="K15" t="s">
        <v>162</v>
      </c>
    </row>
    <row r="16" spans="1:11" ht="12.75">
      <c r="A16" s="1" t="s">
        <v>134</v>
      </c>
      <c r="B16">
        <v>290</v>
      </c>
      <c r="C16">
        <v>24</v>
      </c>
      <c r="E16">
        <v>2600</v>
      </c>
      <c r="F16" s="1" t="s">
        <v>140</v>
      </c>
      <c r="G16" t="s">
        <v>88</v>
      </c>
      <c r="H16">
        <v>-17</v>
      </c>
      <c r="J16">
        <v>28.67</v>
      </c>
      <c r="K16" t="s">
        <v>73</v>
      </c>
    </row>
    <row r="17" spans="1:11" ht="12.75">
      <c r="A17" s="1" t="s">
        <v>136</v>
      </c>
      <c r="B17">
        <v>280</v>
      </c>
      <c r="C17">
        <v>26</v>
      </c>
      <c r="E17">
        <v>2600</v>
      </c>
      <c r="F17" s="1" t="s">
        <v>140</v>
      </c>
      <c r="G17" t="s">
        <v>88</v>
      </c>
      <c r="H17">
        <v>-17</v>
      </c>
      <c r="J17">
        <v>28.67</v>
      </c>
      <c r="K17" t="s">
        <v>73</v>
      </c>
    </row>
    <row r="18" spans="1:11" ht="12.75">
      <c r="A18" s="1" t="s">
        <v>138</v>
      </c>
      <c r="B18">
        <v>270</v>
      </c>
      <c r="C18">
        <v>18</v>
      </c>
      <c r="E18">
        <v>4800</v>
      </c>
      <c r="F18" s="1" t="s">
        <v>140</v>
      </c>
      <c r="G18" t="s">
        <v>88</v>
      </c>
      <c r="H18">
        <v>-18</v>
      </c>
      <c r="J18">
        <v>28.66</v>
      </c>
      <c r="K18" t="s">
        <v>73</v>
      </c>
    </row>
    <row r="19" ht="12.75">
      <c r="F19" s="1"/>
    </row>
    <row r="20" ht="12.75">
      <c r="F20" s="1"/>
    </row>
    <row r="22" spans="1:10" ht="12.75">
      <c r="A22" s="6"/>
      <c r="B22" s="7"/>
      <c r="F22" s="1"/>
      <c r="J22" s="8"/>
    </row>
    <row r="23" spans="1:10" ht="12.75">
      <c r="A23" s="6"/>
      <c r="B23" s="7"/>
      <c r="F23" s="1"/>
      <c r="J23" s="8"/>
    </row>
    <row r="24" spans="1:10" ht="12.75">
      <c r="A24" s="6"/>
      <c r="B24" s="7"/>
      <c r="F24" s="1"/>
      <c r="J24" s="8"/>
    </row>
    <row r="25" spans="1:12" ht="12.75">
      <c r="A25" s="6"/>
      <c r="B25" s="7">
        <f>AVERAGE(B6:B20)</f>
        <v>275.38461538461536</v>
      </c>
      <c r="C25">
        <f>AVERAGE(C6:C20)</f>
        <v>21.153846153846153</v>
      </c>
      <c r="D25">
        <f>MAX(D16:D21)</f>
        <v>0</v>
      </c>
      <c r="E25">
        <f>MIN(E6:E20)</f>
        <v>1200</v>
      </c>
      <c r="F25" s="1"/>
      <c r="H25">
        <f>AVERAGE(H6:H20)</f>
        <v>-16.153846153846153</v>
      </c>
      <c r="J25" s="8"/>
      <c r="L25" t="e">
        <f>AVERAGE(L11:L20)</f>
        <v>#DIV/0!</v>
      </c>
    </row>
    <row r="26" spans="1:10" ht="12.75">
      <c r="A26" s="6"/>
      <c r="B26" s="7"/>
      <c r="F26" s="1"/>
      <c r="H26">
        <f>MAX(H6:H20)</f>
        <v>-14</v>
      </c>
      <c r="J26" s="8"/>
    </row>
    <row r="27" spans="1:10" ht="12.75">
      <c r="A27" s="6"/>
      <c r="B27" s="7"/>
      <c r="F27" s="1"/>
      <c r="H27">
        <f>MIN(H6:H20)</f>
        <v>-18</v>
      </c>
      <c r="J27" s="8"/>
    </row>
    <row r="28" ht="12.75">
      <c r="F28" s="1"/>
    </row>
    <row r="29" ht="12.75">
      <c r="F29" s="1"/>
    </row>
    <row r="30" ht="12.75">
      <c r="F30" s="1"/>
    </row>
    <row r="64" ht="12.75"/>
    <row r="65" ht="12.75"/>
    <row r="66" ht="12.75"/>
    <row r="67" ht="12.75"/>
    <row r="68" ht="12.75"/>
    <row r="69" spans="2:12" ht="12.75">
      <c r="B69">
        <f>AVERAGE(B6:B65)</f>
        <v>275.38461538461536</v>
      </c>
      <c r="C69">
        <f>AVERAGE(C6:C65)</f>
        <v>21.153846153846153</v>
      </c>
      <c r="D69">
        <f>MAX(D6:D65)</f>
        <v>0</v>
      </c>
      <c r="E69">
        <f>MIN(E6:E65)</f>
        <v>1200</v>
      </c>
      <c r="H69">
        <f>AVERAGE(H6:H65)</f>
        <v>-16.134615384615387</v>
      </c>
      <c r="J69">
        <f>AVERAGE(J6:J65)</f>
        <v>28.69769230769231</v>
      </c>
      <c r="L69" t="e">
        <f>AVERAGE(L6:L65)</f>
        <v>#DIV/0!</v>
      </c>
    </row>
    <row r="70" spans="8:10" ht="12.75">
      <c r="H70">
        <f>MAX(H6:H65)</f>
        <v>-14</v>
      </c>
      <c r="J70">
        <f>MAX(J6:J65)</f>
        <v>28.72</v>
      </c>
    </row>
    <row r="71" spans="8:10" ht="12.75">
      <c r="H71">
        <f>MIN(H6:H65)</f>
        <v>-18</v>
      </c>
      <c r="J71">
        <f>MIN(J6:J65)</f>
        <v>28.66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I8" sqref="I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1" t="s">
        <v>1</v>
      </c>
      <c r="B6">
        <v>170</v>
      </c>
      <c r="C6">
        <v>13</v>
      </c>
      <c r="E6">
        <v>9999</v>
      </c>
      <c r="G6" t="s">
        <v>17</v>
      </c>
      <c r="H6">
        <v>-15</v>
      </c>
      <c r="I6">
        <v>-19</v>
      </c>
      <c r="J6">
        <v>28.58</v>
      </c>
      <c r="K6" t="s">
        <v>22</v>
      </c>
      <c r="L6">
        <v>7</v>
      </c>
    </row>
    <row r="7" spans="1:12" ht="12.75">
      <c r="A7" s="1" t="s">
        <v>2</v>
      </c>
      <c r="B7">
        <v>140</v>
      </c>
      <c r="C7">
        <v>20</v>
      </c>
      <c r="E7">
        <v>9999</v>
      </c>
      <c r="G7" t="s">
        <v>18</v>
      </c>
      <c r="H7">
        <v>-15</v>
      </c>
      <c r="I7">
        <v>-19</v>
      </c>
      <c r="J7">
        <v>28.56</v>
      </c>
      <c r="K7" t="s">
        <v>23</v>
      </c>
      <c r="L7">
        <v>7</v>
      </c>
    </row>
    <row r="8" spans="1:12" ht="12.75">
      <c r="A8" s="1" t="s">
        <v>3</v>
      </c>
      <c r="B8">
        <v>150</v>
      </c>
      <c r="C8">
        <v>15</v>
      </c>
      <c r="E8">
        <v>9999</v>
      </c>
      <c r="G8" t="s">
        <v>51</v>
      </c>
      <c r="H8">
        <v>-15</v>
      </c>
      <c r="I8">
        <v>-20</v>
      </c>
      <c r="J8">
        <v>28.54</v>
      </c>
      <c r="K8" t="s">
        <v>24</v>
      </c>
      <c r="L8">
        <v>7</v>
      </c>
    </row>
    <row r="9" spans="1:12" ht="12.75">
      <c r="A9" s="1" t="s">
        <v>4</v>
      </c>
      <c r="B9">
        <v>110</v>
      </c>
      <c r="C9">
        <v>10</v>
      </c>
      <c r="E9">
        <v>9999</v>
      </c>
      <c r="G9" t="s">
        <v>19</v>
      </c>
      <c r="H9">
        <v>-15</v>
      </c>
      <c r="I9">
        <v>-21</v>
      </c>
      <c r="J9">
        <v>28.53</v>
      </c>
      <c r="K9" t="s">
        <v>25</v>
      </c>
      <c r="L9">
        <v>7</v>
      </c>
    </row>
    <row r="10" spans="1:12" ht="12.75">
      <c r="A10" s="1" t="s">
        <v>5</v>
      </c>
      <c r="B10">
        <v>110</v>
      </c>
      <c r="C10">
        <v>10</v>
      </c>
      <c r="E10">
        <v>9999</v>
      </c>
      <c r="G10" t="s">
        <v>20</v>
      </c>
      <c r="H10">
        <v>-15</v>
      </c>
      <c r="I10">
        <v>-21</v>
      </c>
      <c r="J10">
        <v>28.51</v>
      </c>
      <c r="K10" t="s">
        <v>58</v>
      </c>
      <c r="L10">
        <v>7</v>
      </c>
    </row>
    <row r="11" spans="1:12" ht="12.75">
      <c r="A11" s="1" t="s">
        <v>6</v>
      </c>
      <c r="B11">
        <v>150</v>
      </c>
      <c r="C11">
        <v>10</v>
      </c>
      <c r="E11">
        <v>9999</v>
      </c>
      <c r="G11" t="s">
        <v>0</v>
      </c>
      <c r="H11">
        <v>-16</v>
      </c>
      <c r="I11">
        <v>-23</v>
      </c>
      <c r="J11">
        <v>28.48</v>
      </c>
      <c r="K11" t="s">
        <v>26</v>
      </c>
      <c r="L11">
        <v>7</v>
      </c>
    </row>
    <row r="12" spans="1:12" ht="12.75">
      <c r="A12" s="1" t="s">
        <v>7</v>
      </c>
      <c r="B12">
        <v>100</v>
      </c>
      <c r="C12">
        <v>9</v>
      </c>
      <c r="E12">
        <v>9999</v>
      </c>
      <c r="G12" t="s">
        <v>21</v>
      </c>
      <c r="H12">
        <v>-18</v>
      </c>
      <c r="I12">
        <v>-25</v>
      </c>
      <c r="J12">
        <v>28.47</v>
      </c>
      <c r="K12" t="s">
        <v>27</v>
      </c>
      <c r="L12">
        <v>7</v>
      </c>
    </row>
    <row r="13" spans="1:12" ht="12.75">
      <c r="A13" s="1" t="s">
        <v>8</v>
      </c>
      <c r="B13">
        <v>90</v>
      </c>
      <c r="C13">
        <v>14</v>
      </c>
      <c r="E13">
        <v>9999</v>
      </c>
      <c r="G13" t="s">
        <v>15</v>
      </c>
      <c r="H13">
        <v>-15</v>
      </c>
      <c r="I13">
        <v>-25</v>
      </c>
      <c r="J13">
        <v>28.44</v>
      </c>
      <c r="K13" t="s">
        <v>28</v>
      </c>
      <c r="L13">
        <v>7</v>
      </c>
    </row>
    <row r="14" spans="1:12" ht="12.75">
      <c r="A14" s="1" t="s">
        <v>9</v>
      </c>
      <c r="B14">
        <v>100</v>
      </c>
      <c r="C14">
        <v>15</v>
      </c>
      <c r="E14">
        <v>9999</v>
      </c>
      <c r="G14" t="s">
        <v>15</v>
      </c>
      <c r="H14">
        <v>-17</v>
      </c>
      <c r="I14">
        <v>-25</v>
      </c>
      <c r="J14">
        <v>28.41</v>
      </c>
      <c r="K14" t="s">
        <v>29</v>
      </c>
      <c r="L14">
        <v>7</v>
      </c>
    </row>
    <row r="15" spans="1:12" ht="12.75">
      <c r="A15" s="1" t="s">
        <v>10</v>
      </c>
      <c r="B15">
        <v>100</v>
      </c>
      <c r="C15">
        <v>18</v>
      </c>
      <c r="E15">
        <v>9999</v>
      </c>
      <c r="F15" t="s">
        <v>12</v>
      </c>
      <c r="G15" t="s">
        <v>15</v>
      </c>
      <c r="H15">
        <v>-16</v>
      </c>
      <c r="I15">
        <v>-25</v>
      </c>
      <c r="J15">
        <v>28.4</v>
      </c>
      <c r="K15" t="s">
        <v>16</v>
      </c>
      <c r="L15">
        <v>6</v>
      </c>
    </row>
    <row r="16" spans="1:12" ht="12.75">
      <c r="A16" s="1" t="s">
        <v>11</v>
      </c>
      <c r="B16">
        <v>100</v>
      </c>
      <c r="C16">
        <v>16</v>
      </c>
      <c r="E16">
        <v>9999</v>
      </c>
      <c r="F16" t="s">
        <v>12</v>
      </c>
      <c r="G16" t="s">
        <v>13</v>
      </c>
      <c r="H16">
        <v>-17</v>
      </c>
      <c r="I16">
        <v>-25</v>
      </c>
      <c r="J16">
        <v>28.39</v>
      </c>
      <c r="K16" t="s">
        <v>14</v>
      </c>
      <c r="L16">
        <v>4</v>
      </c>
    </row>
    <row r="17" spans="1:12" ht="12.75">
      <c r="A17" s="1" t="s">
        <v>30</v>
      </c>
      <c r="B17">
        <v>110</v>
      </c>
      <c r="C17">
        <v>17</v>
      </c>
      <c r="E17">
        <v>9999</v>
      </c>
      <c r="F17" t="s">
        <v>12</v>
      </c>
      <c r="G17" t="s">
        <v>13</v>
      </c>
      <c r="H17">
        <v>-17</v>
      </c>
      <c r="I17">
        <v>-26</v>
      </c>
      <c r="J17">
        <v>28.35</v>
      </c>
      <c r="K17" t="s">
        <v>31</v>
      </c>
      <c r="L17">
        <v>3</v>
      </c>
    </row>
    <row r="18" spans="1:12" ht="12.75">
      <c r="A18" s="1" t="s">
        <v>32</v>
      </c>
      <c r="B18">
        <v>90</v>
      </c>
      <c r="C18">
        <v>18</v>
      </c>
      <c r="E18">
        <v>9999</v>
      </c>
      <c r="F18" t="s">
        <v>12</v>
      </c>
      <c r="G18" t="s">
        <v>34</v>
      </c>
      <c r="H18">
        <v>-17</v>
      </c>
      <c r="I18">
        <v>-25</v>
      </c>
      <c r="J18">
        <v>28.31</v>
      </c>
      <c r="K18" t="s">
        <v>35</v>
      </c>
      <c r="L18">
        <v>2</v>
      </c>
    </row>
    <row r="19" spans="1:12" ht="12.75">
      <c r="A19" s="1" t="s">
        <v>33</v>
      </c>
      <c r="B19">
        <v>100</v>
      </c>
      <c r="C19">
        <v>17</v>
      </c>
      <c r="E19">
        <v>9999</v>
      </c>
      <c r="F19" t="s">
        <v>12</v>
      </c>
      <c r="G19" t="s">
        <v>34</v>
      </c>
      <c r="H19">
        <v>-16</v>
      </c>
      <c r="I19">
        <v>-25</v>
      </c>
      <c r="J19">
        <v>28.29</v>
      </c>
      <c r="K19" t="s">
        <v>36</v>
      </c>
      <c r="L19">
        <v>1</v>
      </c>
    </row>
    <row r="20" spans="1:12" ht="12.75">
      <c r="A20" s="1" t="s">
        <v>37</v>
      </c>
      <c r="B20">
        <v>90</v>
      </c>
      <c r="C20">
        <v>16</v>
      </c>
      <c r="E20">
        <v>9999</v>
      </c>
      <c r="F20" t="s">
        <v>12</v>
      </c>
      <c r="G20" t="s">
        <v>38</v>
      </c>
      <c r="H20">
        <v>-15</v>
      </c>
      <c r="I20">
        <v>-26</v>
      </c>
      <c r="J20">
        <v>28.27</v>
      </c>
      <c r="K20" t="s">
        <v>39</v>
      </c>
      <c r="L20">
        <v>2</v>
      </c>
    </row>
    <row r="21" spans="1:12" ht="12.75">
      <c r="A21" s="1" t="s">
        <v>40</v>
      </c>
      <c r="B21">
        <v>100</v>
      </c>
      <c r="C21">
        <v>12</v>
      </c>
      <c r="E21">
        <v>9999</v>
      </c>
      <c r="G21" t="s">
        <v>38</v>
      </c>
      <c r="H21">
        <v>-15</v>
      </c>
      <c r="I21">
        <v>-27</v>
      </c>
      <c r="J21">
        <v>28.25</v>
      </c>
      <c r="K21" t="s">
        <v>42</v>
      </c>
      <c r="L21">
        <v>1</v>
      </c>
    </row>
    <row r="22" spans="1:12" ht="12.75">
      <c r="A22" s="1" t="s">
        <v>41</v>
      </c>
      <c r="B22">
        <v>90</v>
      </c>
      <c r="C22">
        <v>7</v>
      </c>
      <c r="E22">
        <v>9999</v>
      </c>
      <c r="G22" t="s">
        <v>52</v>
      </c>
      <c r="H22">
        <v>-14</v>
      </c>
      <c r="I22">
        <v>-26</v>
      </c>
      <c r="J22">
        <v>28.24</v>
      </c>
      <c r="K22" t="s">
        <v>43</v>
      </c>
      <c r="L22">
        <v>1</v>
      </c>
    </row>
    <row r="23" spans="1:12" ht="12.75">
      <c r="A23" s="1" t="s">
        <v>44</v>
      </c>
      <c r="B23">
        <v>160</v>
      </c>
      <c r="C23">
        <v>6</v>
      </c>
      <c r="E23">
        <v>9999</v>
      </c>
      <c r="G23" t="s">
        <v>53</v>
      </c>
      <c r="H23">
        <v>-17</v>
      </c>
      <c r="I23">
        <v>-25</v>
      </c>
      <c r="J23">
        <v>28.23</v>
      </c>
      <c r="K23" t="s">
        <v>59</v>
      </c>
      <c r="L23">
        <v>2</v>
      </c>
    </row>
    <row r="24" spans="1:12" ht="12.75">
      <c r="A24" s="1" t="s">
        <v>45</v>
      </c>
      <c r="B24">
        <v>0</v>
      </c>
      <c r="C24">
        <v>0</v>
      </c>
      <c r="E24">
        <v>9999</v>
      </c>
      <c r="G24" t="s">
        <v>54</v>
      </c>
      <c r="H24">
        <v>-18</v>
      </c>
      <c r="I24">
        <v>-26</v>
      </c>
      <c r="J24">
        <v>28.21</v>
      </c>
      <c r="K24" t="s">
        <v>60</v>
      </c>
      <c r="L24">
        <v>3</v>
      </c>
    </row>
    <row r="25" spans="1:12" ht="12.75">
      <c r="A25" s="1" t="s">
        <v>46</v>
      </c>
      <c r="B25">
        <v>0</v>
      </c>
      <c r="C25">
        <v>0</v>
      </c>
      <c r="E25">
        <v>9999</v>
      </c>
      <c r="G25" t="s">
        <v>55</v>
      </c>
      <c r="H25">
        <v>-19</v>
      </c>
      <c r="I25">
        <v>-26</v>
      </c>
      <c r="J25">
        <v>28.21</v>
      </c>
      <c r="K25" t="s">
        <v>61</v>
      </c>
      <c r="L25">
        <v>3</v>
      </c>
    </row>
    <row r="26" spans="1:12" ht="12.75">
      <c r="A26" s="1" t="s">
        <v>47</v>
      </c>
      <c r="B26">
        <v>0</v>
      </c>
      <c r="C26">
        <v>0</v>
      </c>
      <c r="E26">
        <v>9999</v>
      </c>
      <c r="G26" t="s">
        <v>56</v>
      </c>
      <c r="H26">
        <v>-18</v>
      </c>
      <c r="I26">
        <v>-26</v>
      </c>
      <c r="J26">
        <v>28.2</v>
      </c>
      <c r="K26" t="s">
        <v>62</v>
      </c>
      <c r="L26">
        <v>5</v>
      </c>
    </row>
    <row r="27" spans="1:12" ht="12.75">
      <c r="A27" s="1" t="s">
        <v>48</v>
      </c>
      <c r="B27">
        <v>0</v>
      </c>
      <c r="C27">
        <v>0</v>
      </c>
      <c r="E27">
        <v>9999</v>
      </c>
      <c r="G27" t="s">
        <v>56</v>
      </c>
      <c r="H27">
        <v>-18</v>
      </c>
      <c r="I27">
        <v>-27</v>
      </c>
      <c r="J27">
        <v>28.19</v>
      </c>
      <c r="K27" t="s">
        <v>63</v>
      </c>
      <c r="L27">
        <v>5</v>
      </c>
    </row>
    <row r="28" spans="1:12" ht="12.75">
      <c r="A28" s="1" t="s">
        <v>49</v>
      </c>
      <c r="B28">
        <v>130</v>
      </c>
      <c r="C28">
        <v>6</v>
      </c>
      <c r="E28">
        <v>9999</v>
      </c>
      <c r="G28" t="s">
        <v>55</v>
      </c>
      <c r="H28">
        <v>-20</v>
      </c>
      <c r="I28">
        <v>-29</v>
      </c>
      <c r="J28">
        <v>28.19</v>
      </c>
      <c r="K28" t="s">
        <v>64</v>
      </c>
      <c r="L28">
        <v>3</v>
      </c>
    </row>
    <row r="29" spans="1:12" ht="12.75">
      <c r="A29" s="1" t="s">
        <v>50</v>
      </c>
      <c r="B29">
        <v>90</v>
      </c>
      <c r="C29">
        <v>3</v>
      </c>
      <c r="E29">
        <v>9999</v>
      </c>
      <c r="G29" t="s">
        <v>55</v>
      </c>
      <c r="H29">
        <v>-20</v>
      </c>
      <c r="I29">
        <v>-27</v>
      </c>
      <c r="J29">
        <v>28.19</v>
      </c>
      <c r="K29" t="s">
        <v>65</v>
      </c>
      <c r="L29">
        <v>3</v>
      </c>
    </row>
    <row r="30" spans="1:12" ht="12.75">
      <c r="A30" s="1" t="s">
        <v>1</v>
      </c>
      <c r="B30">
        <v>0</v>
      </c>
      <c r="C30">
        <v>0</v>
      </c>
      <c r="E30">
        <v>9999</v>
      </c>
      <c r="G30" t="s">
        <v>57</v>
      </c>
      <c r="H30">
        <v>-22</v>
      </c>
      <c r="I30">
        <v>-29</v>
      </c>
      <c r="J30">
        <v>28.18</v>
      </c>
      <c r="K30" t="s">
        <v>66</v>
      </c>
      <c r="L30">
        <v>2</v>
      </c>
    </row>
    <row r="31" ht="12.75"/>
    <row r="32" spans="1:10" ht="12.75">
      <c r="A32" s="6"/>
      <c r="B32" s="7"/>
      <c r="F32" s="1"/>
      <c r="J32" s="8"/>
    </row>
    <row r="33" spans="1:10" ht="12.75">
      <c r="A33" s="6"/>
      <c r="B33" s="7"/>
      <c r="F33" s="1"/>
      <c r="J33" s="8"/>
    </row>
    <row r="34" spans="1:10" ht="12.75">
      <c r="A34" s="6"/>
      <c r="B34" s="7"/>
      <c r="F34" s="1"/>
      <c r="J34" s="8"/>
    </row>
    <row r="35" spans="1:12" ht="12.75">
      <c r="A35" s="6"/>
      <c r="B35" s="7">
        <f>AVERAGE(B6:B30)</f>
        <v>91.2</v>
      </c>
      <c r="C35">
        <f>AVERAGE(C6:C31)</f>
        <v>10.08</v>
      </c>
      <c r="D35">
        <f>MAX(D3:D31)</f>
        <v>0</v>
      </c>
      <c r="E35">
        <f>MIN(E6:E31)</f>
        <v>9999</v>
      </c>
      <c r="F35" s="1"/>
      <c r="H35">
        <f>AVERAGE(H6:H31)</f>
        <v>-16.8</v>
      </c>
      <c r="J35" s="8"/>
      <c r="L35">
        <f>AVERAGE(L3:L31)</f>
        <v>4.36</v>
      </c>
    </row>
    <row r="36" spans="1:10" ht="12.75">
      <c r="A36" s="6"/>
      <c r="B36" s="7"/>
      <c r="F36" s="1"/>
      <c r="H36">
        <f>MAX(H6:H31)</f>
        <v>-14</v>
      </c>
      <c r="J36" s="8"/>
    </row>
    <row r="37" spans="1:10" ht="12.75">
      <c r="A37" s="6"/>
      <c r="B37" s="7"/>
      <c r="F37" s="1"/>
      <c r="H37">
        <f>MIN(H6:H31)</f>
        <v>-22</v>
      </c>
      <c r="J37" s="8"/>
    </row>
    <row r="38" spans="1:10" ht="12.75">
      <c r="A38" s="6"/>
      <c r="B38" s="7"/>
      <c r="F38" s="1"/>
      <c r="J38" s="8"/>
    </row>
    <row r="67" ht="12.75"/>
    <row r="68" ht="12.75"/>
    <row r="69" ht="12.75"/>
    <row r="70" ht="12.75"/>
    <row r="71" ht="12.75"/>
    <row r="72" spans="2:12" ht="12.75">
      <c r="B72">
        <f>AVERAGE(B6:B68)</f>
        <v>91.19999999999999</v>
      </c>
      <c r="C72">
        <f>AVERAGE(C6:C68)</f>
        <v>10.08</v>
      </c>
      <c r="D72">
        <f>MAX(D6:D68)</f>
        <v>0</v>
      </c>
      <c r="E72">
        <f>MIN(E6:E68)</f>
        <v>9999</v>
      </c>
      <c r="H72">
        <f>AVERAGE(H6:H68)</f>
        <v>-16.885714285714286</v>
      </c>
      <c r="J72">
        <f>AVERAGE(J6:J68)</f>
        <v>28.34480000000001</v>
      </c>
      <c r="L72">
        <f>AVERAGE(L6:L68)</f>
        <v>4.36</v>
      </c>
    </row>
    <row r="73" spans="8:10" ht="12.75">
      <c r="H73">
        <f>MAX(H6:H68)</f>
        <v>-14</v>
      </c>
      <c r="J73">
        <f>MAX(J6:J68)</f>
        <v>28.58</v>
      </c>
    </row>
    <row r="74" spans="8:10" ht="12.75">
      <c r="H74">
        <f>MIN(H6:H68)</f>
        <v>-22</v>
      </c>
      <c r="J74">
        <f>MIN(J6:J68)</f>
        <v>28.18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1" sqref="A11:IV1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120</v>
      </c>
      <c r="B6">
        <v>260</v>
      </c>
      <c r="C6">
        <v>30</v>
      </c>
      <c r="E6">
        <v>1400</v>
      </c>
      <c r="F6" t="s">
        <v>140</v>
      </c>
      <c r="G6" t="s">
        <v>156</v>
      </c>
      <c r="H6">
        <v>-18</v>
      </c>
      <c r="J6">
        <v>28.71</v>
      </c>
      <c r="K6" t="s">
        <v>166</v>
      </c>
    </row>
    <row r="7" spans="1:11" ht="12.75">
      <c r="A7" s="1" t="s">
        <v>130</v>
      </c>
      <c r="B7">
        <v>250</v>
      </c>
      <c r="C7">
        <v>25</v>
      </c>
      <c r="E7">
        <v>1600</v>
      </c>
      <c r="F7" t="s">
        <v>140</v>
      </c>
      <c r="G7" t="s">
        <v>167</v>
      </c>
      <c r="H7">
        <v>-16</v>
      </c>
      <c r="J7">
        <v>28.7</v>
      </c>
      <c r="K7" t="s">
        <v>162</v>
      </c>
    </row>
    <row r="8" spans="1:11" ht="12.75">
      <c r="A8" s="1" t="s">
        <v>138</v>
      </c>
      <c r="B8">
        <v>270</v>
      </c>
      <c r="C8">
        <v>15</v>
      </c>
      <c r="E8">
        <v>9999</v>
      </c>
      <c r="G8" t="s">
        <v>123</v>
      </c>
      <c r="H8">
        <v>-16</v>
      </c>
      <c r="J8">
        <v>28.71</v>
      </c>
      <c r="K8" t="s">
        <v>69</v>
      </c>
    </row>
    <row r="12" spans="1:10" ht="12.75">
      <c r="A12" s="6"/>
      <c r="B12" s="7"/>
      <c r="F12" s="1"/>
      <c r="J12" s="8"/>
    </row>
    <row r="13" spans="1:10" ht="12.75">
      <c r="A13" s="6"/>
      <c r="B13" s="7"/>
      <c r="F13" s="1"/>
      <c r="J13" s="8"/>
    </row>
    <row r="14" spans="1:10" ht="12.75">
      <c r="A14" s="6"/>
      <c r="B14" s="7"/>
      <c r="F14" s="1"/>
      <c r="J14" s="8"/>
    </row>
    <row r="15" spans="1:12" ht="12.75">
      <c r="A15" s="6"/>
      <c r="B15" s="7">
        <f>AVERAGE(B6:B10)</f>
        <v>260</v>
      </c>
      <c r="C15">
        <f>AVERAGE(C6:C10)</f>
        <v>23.333333333333332</v>
      </c>
      <c r="D15">
        <f>MAX(D6:D11)</f>
        <v>0</v>
      </c>
      <c r="E15">
        <f>MIN(E6:E10)</f>
        <v>1400</v>
      </c>
      <c r="F15" s="1"/>
      <c r="H15">
        <f>AVERAGE(H6:H10)</f>
        <v>-16.666666666666668</v>
      </c>
      <c r="J15" s="8"/>
      <c r="L15" t="e">
        <f>AVERAGE(L1:L10)</f>
        <v>#DIV/0!</v>
      </c>
    </row>
    <row r="16" spans="1:10" ht="12.75">
      <c r="A16" s="6"/>
      <c r="B16" s="7"/>
      <c r="F16" s="1"/>
      <c r="H16">
        <f>MAX(H6:H10)</f>
        <v>-16</v>
      </c>
      <c r="J16" s="8"/>
    </row>
    <row r="17" spans="1:10" ht="12.75">
      <c r="A17" s="6"/>
      <c r="B17" s="7"/>
      <c r="F17" s="1"/>
      <c r="H17">
        <f>MIN(H6:H10)</f>
        <v>-18</v>
      </c>
      <c r="J17" s="8"/>
    </row>
    <row r="18" ht="12.75">
      <c r="F18" s="1"/>
    </row>
    <row r="64" ht="12.75"/>
    <row r="65" ht="12.75"/>
    <row r="66" ht="12.75"/>
    <row r="67" ht="12.75"/>
    <row r="68" ht="12.75"/>
    <row r="69" spans="2:12" ht="12.75">
      <c r="B69">
        <f>AVERAGE(B6:B65)</f>
        <v>260</v>
      </c>
      <c r="C69">
        <f>AVERAGE(C6:C65)</f>
        <v>23.333333333333332</v>
      </c>
      <c r="D69">
        <f>MAX(D6:D65)</f>
        <v>0</v>
      </c>
      <c r="E69">
        <f>MIN(E6:E65)</f>
        <v>1400</v>
      </c>
      <c r="H69">
        <f>AVERAGE(H6:H65)</f>
        <v>-16.77777777777778</v>
      </c>
      <c r="J69">
        <f>AVERAGE(J6:J65)</f>
        <v>28.706666666666667</v>
      </c>
      <c r="L69" t="e">
        <f>AVERAGE(L6:L65)</f>
        <v>#DIV/0!</v>
      </c>
    </row>
    <row r="70" spans="8:10" ht="12.75">
      <c r="H70">
        <f>MAX(H6:H65)</f>
        <v>-16</v>
      </c>
      <c r="J70">
        <f>MAX(J6:J65)</f>
        <v>28.71</v>
      </c>
    </row>
    <row r="71" spans="8:10" ht="12.75">
      <c r="H71">
        <f>MIN(H6:H65)</f>
        <v>-18</v>
      </c>
      <c r="J71">
        <f>MIN(J6:J65)</f>
        <v>28.7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L70"/>
  <sheetViews>
    <sheetView zoomScale="75" zoomScaleNormal="75" workbookViewId="0" topLeftCell="A1">
      <selection activeCell="A22" sqref="A22:IV2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148</v>
      </c>
      <c r="B6">
        <v>280</v>
      </c>
      <c r="C6">
        <v>18</v>
      </c>
      <c r="E6">
        <v>9999</v>
      </c>
      <c r="G6" t="s">
        <v>123</v>
      </c>
      <c r="H6">
        <v>-19</v>
      </c>
      <c r="J6">
        <v>28.7</v>
      </c>
      <c r="K6" t="s">
        <v>69</v>
      </c>
    </row>
    <row r="7" spans="1:11" ht="12.75">
      <c r="A7" s="1" t="s">
        <v>151</v>
      </c>
      <c r="B7">
        <v>275</v>
      </c>
      <c r="C7">
        <v>21</v>
      </c>
      <c r="E7">
        <v>9999</v>
      </c>
      <c r="G7" t="s">
        <v>129</v>
      </c>
      <c r="H7">
        <v>-18</v>
      </c>
      <c r="J7">
        <v>28.7</v>
      </c>
      <c r="K7" t="s">
        <v>69</v>
      </c>
    </row>
    <row r="8" spans="1:11" ht="12.75">
      <c r="A8" s="1" t="s">
        <v>152</v>
      </c>
      <c r="B8">
        <v>270</v>
      </c>
      <c r="C8">
        <v>24</v>
      </c>
      <c r="E8">
        <v>9999</v>
      </c>
      <c r="G8" t="s">
        <v>168</v>
      </c>
      <c r="H8">
        <v>-18</v>
      </c>
      <c r="J8">
        <v>28.68</v>
      </c>
      <c r="K8" t="s">
        <v>69</v>
      </c>
    </row>
    <row r="9" spans="1:11" ht="12.75">
      <c r="A9" s="1" t="s">
        <v>119</v>
      </c>
      <c r="B9">
        <v>270</v>
      </c>
      <c r="C9">
        <v>24</v>
      </c>
      <c r="E9">
        <v>9999</v>
      </c>
      <c r="G9" t="s">
        <v>129</v>
      </c>
      <c r="H9">
        <v>-18</v>
      </c>
      <c r="J9">
        <v>28.68</v>
      </c>
      <c r="K9" t="s">
        <v>73</v>
      </c>
    </row>
    <row r="10" spans="1:11" ht="12.75">
      <c r="A10" s="1" t="s">
        <v>120</v>
      </c>
      <c r="B10">
        <v>270</v>
      </c>
      <c r="C10">
        <v>32</v>
      </c>
      <c r="E10">
        <v>9999</v>
      </c>
      <c r="G10" t="s">
        <v>168</v>
      </c>
      <c r="H10">
        <v>-16</v>
      </c>
      <c r="J10">
        <v>28.66</v>
      </c>
      <c r="K10" t="s">
        <v>86</v>
      </c>
    </row>
    <row r="11" spans="1:11" ht="12.75">
      <c r="A11" s="1" t="s">
        <v>121</v>
      </c>
      <c r="B11">
        <v>280</v>
      </c>
      <c r="C11">
        <v>28</v>
      </c>
      <c r="E11">
        <v>100</v>
      </c>
      <c r="F11" t="s">
        <v>140</v>
      </c>
      <c r="G11" t="s">
        <v>88</v>
      </c>
      <c r="H11">
        <v>-16</v>
      </c>
      <c r="J11">
        <v>28.66</v>
      </c>
      <c r="K11" t="s">
        <v>154</v>
      </c>
    </row>
    <row r="12" spans="1:11" ht="12.75">
      <c r="A12" s="1" t="s">
        <v>124</v>
      </c>
      <c r="B12">
        <v>290</v>
      </c>
      <c r="C12">
        <v>28</v>
      </c>
      <c r="E12">
        <v>100</v>
      </c>
      <c r="F12" t="s">
        <v>140</v>
      </c>
      <c r="G12" t="s">
        <v>167</v>
      </c>
      <c r="H12">
        <v>-15</v>
      </c>
      <c r="J12">
        <v>28.67</v>
      </c>
      <c r="K12" t="s">
        <v>154</v>
      </c>
    </row>
    <row r="13" spans="1:11" ht="12.75">
      <c r="A13" s="1" t="s">
        <v>126</v>
      </c>
      <c r="B13">
        <v>280</v>
      </c>
      <c r="C13">
        <v>30</v>
      </c>
      <c r="E13">
        <v>100</v>
      </c>
      <c r="F13" t="s">
        <v>140</v>
      </c>
      <c r="G13" t="s">
        <v>167</v>
      </c>
      <c r="H13">
        <v>-15</v>
      </c>
      <c r="J13">
        <v>28.68</v>
      </c>
      <c r="K13" t="s">
        <v>154</v>
      </c>
    </row>
    <row r="14" spans="1:11" ht="12.75">
      <c r="A14" s="1" t="s">
        <v>128</v>
      </c>
      <c r="B14">
        <v>270</v>
      </c>
      <c r="C14">
        <v>25</v>
      </c>
      <c r="E14">
        <v>100</v>
      </c>
      <c r="F14" t="s">
        <v>140</v>
      </c>
      <c r="G14" t="s">
        <v>153</v>
      </c>
      <c r="H14">
        <v>-15</v>
      </c>
      <c r="J14">
        <v>28.68</v>
      </c>
      <c r="K14" t="s">
        <v>154</v>
      </c>
    </row>
    <row r="15" spans="1:11" ht="12.75">
      <c r="A15" s="1" t="s">
        <v>130</v>
      </c>
      <c r="B15">
        <v>260</v>
      </c>
      <c r="C15">
        <v>27</v>
      </c>
      <c r="E15">
        <v>100</v>
      </c>
      <c r="F15" t="s">
        <v>140</v>
      </c>
      <c r="G15" t="s">
        <v>153</v>
      </c>
      <c r="H15">
        <v>-15</v>
      </c>
      <c r="J15">
        <v>28.69</v>
      </c>
      <c r="K15" t="s">
        <v>154</v>
      </c>
    </row>
    <row r="16" spans="1:11" ht="12.75">
      <c r="A16" s="1" t="s">
        <v>131</v>
      </c>
      <c r="B16">
        <v>270</v>
      </c>
      <c r="C16">
        <v>26</v>
      </c>
      <c r="E16">
        <v>100</v>
      </c>
      <c r="F16" t="s">
        <v>140</v>
      </c>
      <c r="G16" t="s">
        <v>88</v>
      </c>
      <c r="H16">
        <v>-15</v>
      </c>
      <c r="J16">
        <v>28.69</v>
      </c>
      <c r="K16" t="s">
        <v>154</v>
      </c>
    </row>
    <row r="17" spans="1:11" ht="12.75">
      <c r="A17" s="1" t="s">
        <v>132</v>
      </c>
      <c r="B17">
        <v>260</v>
      </c>
      <c r="C17">
        <v>20</v>
      </c>
      <c r="E17">
        <v>1600</v>
      </c>
      <c r="F17" t="s">
        <v>140</v>
      </c>
      <c r="G17" t="s">
        <v>167</v>
      </c>
      <c r="H17">
        <v>-15</v>
      </c>
      <c r="I17" t="s">
        <v>109</v>
      </c>
      <c r="J17">
        <v>28.71</v>
      </c>
      <c r="K17" t="s">
        <v>162</v>
      </c>
    </row>
    <row r="18" spans="1:11" ht="12.75">
      <c r="A18" s="1" t="s">
        <v>134</v>
      </c>
      <c r="B18">
        <v>260</v>
      </c>
      <c r="C18">
        <v>20</v>
      </c>
      <c r="E18">
        <v>1000</v>
      </c>
      <c r="F18" t="s">
        <v>140</v>
      </c>
      <c r="G18" t="s">
        <v>167</v>
      </c>
      <c r="H18">
        <v>-15</v>
      </c>
      <c r="J18">
        <v>28.71</v>
      </c>
      <c r="K18" t="s">
        <v>146</v>
      </c>
    </row>
    <row r="19" spans="1:11" ht="12.75">
      <c r="A19" s="1" t="s">
        <v>136</v>
      </c>
      <c r="B19">
        <v>250</v>
      </c>
      <c r="C19">
        <v>20</v>
      </c>
      <c r="E19">
        <v>1000</v>
      </c>
      <c r="F19" t="s">
        <v>140</v>
      </c>
      <c r="G19" t="s">
        <v>167</v>
      </c>
      <c r="H19">
        <v>-15</v>
      </c>
      <c r="J19">
        <v>28.71</v>
      </c>
      <c r="K19" t="s">
        <v>146</v>
      </c>
    </row>
    <row r="20" spans="1:11" ht="12.75">
      <c r="A20" s="1" t="s">
        <v>138</v>
      </c>
      <c r="B20">
        <v>260</v>
      </c>
      <c r="C20">
        <v>20</v>
      </c>
      <c r="E20">
        <v>2000</v>
      </c>
      <c r="F20" t="s">
        <v>140</v>
      </c>
      <c r="G20" t="s">
        <v>96</v>
      </c>
      <c r="H20">
        <v>-19</v>
      </c>
      <c r="J20">
        <v>28.71</v>
      </c>
      <c r="K20" t="s">
        <v>162</v>
      </c>
    </row>
    <row r="23" spans="1:10" ht="12.75">
      <c r="A23" s="6"/>
      <c r="B23" s="7"/>
      <c r="F23" s="1"/>
      <c r="J23" s="8"/>
    </row>
    <row r="24" spans="1:10" ht="12.75">
      <c r="A24" s="6"/>
      <c r="B24" s="7"/>
      <c r="F24" s="1"/>
      <c r="J24" s="8"/>
    </row>
    <row r="25" spans="1:10" ht="12.75">
      <c r="A25" s="6"/>
      <c r="B25" s="7"/>
      <c r="F25" s="1"/>
      <c r="J25" s="8"/>
    </row>
    <row r="26" spans="1:12" ht="12.75">
      <c r="A26" s="6"/>
      <c r="B26" s="7">
        <f>AVERAGE(B6:B21)</f>
        <v>269.6666666666667</v>
      </c>
      <c r="C26">
        <f>AVERAGE(C6:C21)</f>
        <v>24.2</v>
      </c>
      <c r="D26">
        <f>MAX(D18:D22)</f>
        <v>0</v>
      </c>
      <c r="E26">
        <f>MIN(E6:E21)</f>
        <v>100</v>
      </c>
      <c r="F26" s="1"/>
      <c r="H26">
        <f>AVERAGE(H6:H21)</f>
        <v>-16.266666666666666</v>
      </c>
      <c r="J26" s="8"/>
      <c r="L26" t="e">
        <f>AVERAGE(L13:L21)</f>
        <v>#DIV/0!</v>
      </c>
    </row>
    <row r="27" spans="1:10" ht="12.75">
      <c r="A27" s="6"/>
      <c r="B27" s="7"/>
      <c r="F27" s="1"/>
      <c r="H27">
        <f>MAX(H6:H21)</f>
        <v>-15</v>
      </c>
      <c r="J27" s="8"/>
    </row>
    <row r="28" spans="1:10" ht="12.75">
      <c r="A28" s="6"/>
      <c r="B28" s="7"/>
      <c r="F28" s="1"/>
      <c r="H28">
        <f>MIN(H6:H21)</f>
        <v>-19</v>
      </c>
      <c r="J28" s="8"/>
    </row>
    <row r="29" ht="12.75">
      <c r="F29" s="1"/>
    </row>
    <row r="63" ht="12.75"/>
    <row r="64" ht="12.75"/>
    <row r="65" ht="12.75"/>
    <row r="66" ht="12.75"/>
    <row r="67" ht="12.75"/>
    <row r="68" spans="2:12" ht="12.75">
      <c r="B68">
        <f>AVERAGE(B6:B64)</f>
        <v>269.6666666666667</v>
      </c>
      <c r="C68">
        <f>AVERAGE(C6:C64)</f>
        <v>24.2</v>
      </c>
      <c r="D68">
        <f>MAX(D6:D64)</f>
        <v>0</v>
      </c>
      <c r="E68">
        <f>MIN(E6:E64)</f>
        <v>100</v>
      </c>
      <c r="H68">
        <f>AVERAGE(H6:H64)</f>
        <v>-16.348148148148148</v>
      </c>
      <c r="J68">
        <f>AVERAGE(J6:J64)</f>
        <v>28.688666666666663</v>
      </c>
      <c r="L68" t="e">
        <f>AVERAGE(L6:L64)</f>
        <v>#DIV/0!</v>
      </c>
    </row>
    <row r="69" spans="8:10" ht="12.75">
      <c r="H69">
        <f>MAX(H6:H64)</f>
        <v>-15</v>
      </c>
      <c r="J69">
        <f>MAX(J6:J64)</f>
        <v>28.71</v>
      </c>
    </row>
    <row r="70" spans="8:10" ht="12.75">
      <c r="H70">
        <f>MIN(H6:H64)</f>
        <v>-19</v>
      </c>
      <c r="J70">
        <f>MIN(J6:J64)</f>
        <v>28.66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24" sqref="A24:IV31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151</v>
      </c>
      <c r="B6">
        <v>255</v>
      </c>
      <c r="C6">
        <v>14</v>
      </c>
      <c r="E6">
        <v>9999</v>
      </c>
      <c r="G6" t="s">
        <v>125</v>
      </c>
      <c r="H6">
        <v>-20</v>
      </c>
      <c r="J6">
        <v>28.84</v>
      </c>
      <c r="K6" t="s">
        <v>69</v>
      </c>
    </row>
    <row r="7" spans="1:11" ht="12.75">
      <c r="A7" s="1" t="s">
        <v>152</v>
      </c>
      <c r="B7">
        <v>250</v>
      </c>
      <c r="C7">
        <v>14</v>
      </c>
      <c r="E7">
        <v>9999</v>
      </c>
      <c r="G7" t="s">
        <v>167</v>
      </c>
      <c r="H7">
        <v>-19</v>
      </c>
      <c r="J7">
        <v>28.85</v>
      </c>
      <c r="K7" t="s">
        <v>69</v>
      </c>
    </row>
    <row r="8" spans="1:11" ht="12.75">
      <c r="A8" s="1" t="s">
        <v>119</v>
      </c>
      <c r="B8">
        <v>250</v>
      </c>
      <c r="C8">
        <v>19</v>
      </c>
      <c r="E8">
        <v>9000</v>
      </c>
      <c r="F8" t="s">
        <v>140</v>
      </c>
      <c r="G8" t="s">
        <v>133</v>
      </c>
      <c r="H8">
        <v>-16</v>
      </c>
      <c r="J8">
        <v>28.86</v>
      </c>
      <c r="K8" t="s">
        <v>162</v>
      </c>
    </row>
    <row r="9" spans="1:11" ht="12.75">
      <c r="A9" s="1" t="s">
        <v>120</v>
      </c>
      <c r="B9">
        <v>270</v>
      </c>
      <c r="C9">
        <v>15</v>
      </c>
      <c r="E9">
        <v>9000</v>
      </c>
      <c r="F9" t="s">
        <v>140</v>
      </c>
      <c r="G9" t="s">
        <v>133</v>
      </c>
      <c r="H9">
        <v>-16</v>
      </c>
      <c r="J9">
        <v>28.87</v>
      </c>
      <c r="K9" t="s">
        <v>86</v>
      </c>
    </row>
    <row r="10" spans="1:11" ht="12.75">
      <c r="A10" s="1" t="s">
        <v>121</v>
      </c>
      <c r="B10">
        <v>270</v>
      </c>
      <c r="C10">
        <v>15</v>
      </c>
      <c r="E10">
        <v>9999</v>
      </c>
      <c r="G10" t="s">
        <v>133</v>
      </c>
      <c r="H10">
        <v>-13</v>
      </c>
      <c r="J10">
        <v>28.87</v>
      </c>
      <c r="K10" t="s">
        <v>69</v>
      </c>
    </row>
    <row r="11" spans="1:11" ht="12.75">
      <c r="A11" s="1" t="s">
        <v>122</v>
      </c>
      <c r="B11">
        <v>250</v>
      </c>
      <c r="C11">
        <v>15</v>
      </c>
      <c r="E11">
        <v>9999</v>
      </c>
      <c r="G11" t="s">
        <v>133</v>
      </c>
      <c r="H11">
        <v>-14</v>
      </c>
      <c r="J11">
        <v>28.87</v>
      </c>
      <c r="K11" t="s">
        <v>69</v>
      </c>
    </row>
    <row r="12" spans="1:11" ht="12.75">
      <c r="A12" s="1" t="s">
        <v>124</v>
      </c>
      <c r="B12">
        <v>250</v>
      </c>
      <c r="C12">
        <v>15</v>
      </c>
      <c r="E12">
        <v>9999</v>
      </c>
      <c r="G12" t="s">
        <v>135</v>
      </c>
      <c r="H12">
        <v>-14</v>
      </c>
      <c r="J12">
        <v>28.89</v>
      </c>
      <c r="K12" t="s">
        <v>69</v>
      </c>
    </row>
    <row r="13" spans="1:11" ht="12.75">
      <c r="A13" s="1" t="s">
        <v>128</v>
      </c>
      <c r="B13">
        <v>255</v>
      </c>
      <c r="C13">
        <v>15</v>
      </c>
      <c r="E13">
        <v>9999</v>
      </c>
      <c r="G13" t="s">
        <v>169</v>
      </c>
      <c r="H13">
        <v>-14</v>
      </c>
      <c r="J13">
        <v>28.9</v>
      </c>
      <c r="K13" t="s">
        <v>166</v>
      </c>
    </row>
    <row r="14" spans="1:11" ht="12.75">
      <c r="A14" s="1" t="s">
        <v>130</v>
      </c>
      <c r="B14">
        <v>255</v>
      </c>
      <c r="C14">
        <v>15</v>
      </c>
      <c r="E14">
        <v>9999</v>
      </c>
      <c r="G14" t="s">
        <v>169</v>
      </c>
      <c r="H14">
        <v>-14</v>
      </c>
      <c r="J14">
        <v>28.9</v>
      </c>
      <c r="K14" t="s">
        <v>166</v>
      </c>
    </row>
    <row r="15" spans="1:11" ht="12.75">
      <c r="A15" s="1" t="s">
        <v>131</v>
      </c>
      <c r="B15">
        <v>255</v>
      </c>
      <c r="C15">
        <v>14</v>
      </c>
      <c r="E15">
        <v>9999</v>
      </c>
      <c r="G15" t="s">
        <v>170</v>
      </c>
      <c r="H15">
        <v>-14</v>
      </c>
      <c r="J15">
        <v>28.92</v>
      </c>
      <c r="K15" t="s">
        <v>69</v>
      </c>
    </row>
    <row r="16" spans="1:11" ht="12.75">
      <c r="A16" s="1" t="s">
        <v>132</v>
      </c>
      <c r="B16">
        <v>255</v>
      </c>
      <c r="C16">
        <v>14</v>
      </c>
      <c r="E16">
        <v>9999</v>
      </c>
      <c r="G16" t="s">
        <v>171</v>
      </c>
      <c r="H16">
        <v>-14</v>
      </c>
      <c r="J16">
        <v>28.92</v>
      </c>
      <c r="K16" t="s">
        <v>69</v>
      </c>
    </row>
    <row r="17" spans="1:11" ht="12.75">
      <c r="A17" s="1" t="s">
        <v>134</v>
      </c>
      <c r="B17">
        <v>270</v>
      </c>
      <c r="C17">
        <v>6</v>
      </c>
      <c r="E17">
        <v>9999</v>
      </c>
      <c r="G17" t="s">
        <v>172</v>
      </c>
      <c r="H17">
        <v>-14</v>
      </c>
      <c r="J17">
        <v>28.92</v>
      </c>
      <c r="K17" t="s">
        <v>69</v>
      </c>
    </row>
    <row r="18" spans="1:11" ht="12.75">
      <c r="A18" s="1" t="s">
        <v>136</v>
      </c>
      <c r="B18">
        <v>270</v>
      </c>
      <c r="C18">
        <v>8</v>
      </c>
      <c r="E18">
        <v>9999</v>
      </c>
      <c r="G18" t="s">
        <v>172</v>
      </c>
      <c r="H18">
        <v>-14</v>
      </c>
      <c r="J18">
        <v>28.92</v>
      </c>
      <c r="K18" t="s">
        <v>69</v>
      </c>
    </row>
    <row r="19" spans="1:11" ht="12.75">
      <c r="A19" s="1" t="s">
        <v>137</v>
      </c>
      <c r="B19">
        <v>265</v>
      </c>
      <c r="C19">
        <v>7</v>
      </c>
      <c r="E19">
        <v>9999</v>
      </c>
      <c r="G19" t="s">
        <v>172</v>
      </c>
      <c r="H19">
        <v>-14</v>
      </c>
      <c r="J19">
        <v>28.92</v>
      </c>
      <c r="K19" t="s">
        <v>69</v>
      </c>
    </row>
    <row r="20" spans="1:11" ht="12.75">
      <c r="A20" s="1" t="s">
        <v>138</v>
      </c>
      <c r="B20">
        <v>260</v>
      </c>
      <c r="C20">
        <v>10</v>
      </c>
      <c r="E20">
        <v>9999</v>
      </c>
      <c r="G20" t="s">
        <v>172</v>
      </c>
      <c r="H20">
        <v>-14</v>
      </c>
      <c r="J20">
        <v>28.92</v>
      </c>
      <c r="K20" t="s">
        <v>69</v>
      </c>
    </row>
    <row r="21" spans="1:11" ht="12.75">
      <c r="A21" s="1" t="s">
        <v>139</v>
      </c>
      <c r="B21">
        <v>265</v>
      </c>
      <c r="C21">
        <v>8</v>
      </c>
      <c r="E21">
        <v>9999</v>
      </c>
      <c r="G21" t="s">
        <v>172</v>
      </c>
      <c r="H21">
        <v>-21</v>
      </c>
      <c r="J21">
        <v>28.92</v>
      </c>
      <c r="K21" t="s">
        <v>69</v>
      </c>
    </row>
    <row r="22" spans="1:11" ht="12.75">
      <c r="A22" s="1" t="s">
        <v>141</v>
      </c>
      <c r="B22">
        <v>225</v>
      </c>
      <c r="C22">
        <v>8</v>
      </c>
      <c r="E22">
        <v>9999</v>
      </c>
      <c r="G22" t="s">
        <v>133</v>
      </c>
      <c r="H22">
        <v>-21</v>
      </c>
      <c r="J22">
        <v>28.91</v>
      </c>
      <c r="K22" t="s">
        <v>69</v>
      </c>
    </row>
    <row r="25" spans="1:10" ht="12.75">
      <c r="A25" s="6"/>
      <c r="B25" s="7"/>
      <c r="F25" s="1"/>
      <c r="J25" s="8"/>
    </row>
    <row r="26" spans="1:10" ht="12.75">
      <c r="A26" s="6"/>
      <c r="B26" s="7"/>
      <c r="F26" s="1"/>
      <c r="J26" s="8"/>
    </row>
    <row r="27" spans="1:10" ht="12.75">
      <c r="A27" s="6"/>
      <c r="B27" s="7"/>
      <c r="F27" s="1"/>
      <c r="J27" s="8"/>
    </row>
    <row r="28" spans="1:12" ht="12.75">
      <c r="A28" s="6"/>
      <c r="B28" s="7">
        <f>AVERAGE(B6:B23)</f>
        <v>257.05882352941177</v>
      </c>
      <c r="C28">
        <f>AVERAGE(C6:C23)</f>
        <v>12.470588235294118</v>
      </c>
      <c r="D28">
        <f>MAX(D20:D24)</f>
        <v>0</v>
      </c>
      <c r="E28">
        <f>MIN(E6:E23)</f>
        <v>9000</v>
      </c>
      <c r="F28" s="1"/>
      <c r="H28">
        <f>AVERAGE(H6:H23)</f>
        <v>-15.647058823529411</v>
      </c>
      <c r="J28" s="8"/>
      <c r="L28" t="e">
        <f>AVERAGE(L15:L23)</f>
        <v>#DIV/0!</v>
      </c>
    </row>
    <row r="29" spans="1:10" ht="12.75">
      <c r="A29" s="6"/>
      <c r="B29" s="7"/>
      <c r="F29" s="1"/>
      <c r="H29">
        <f>MAX(H6:H23)</f>
        <v>-13</v>
      </c>
      <c r="J29" s="8"/>
    </row>
    <row r="30" spans="1:10" ht="12.75">
      <c r="A30" s="6"/>
      <c r="B30" s="7"/>
      <c r="F30" s="1"/>
      <c r="H30">
        <f>MIN(H6:H23)</f>
        <v>-21</v>
      </c>
      <c r="J30" s="8"/>
    </row>
    <row r="31" ht="12.75">
      <c r="F31" s="1"/>
    </row>
    <row r="64" ht="12.75"/>
    <row r="65" ht="12.75"/>
    <row r="66" ht="12.75"/>
    <row r="67" ht="12.75"/>
    <row r="68" ht="12.75"/>
    <row r="69" spans="2:12" ht="12.75">
      <c r="B69">
        <f>AVERAGE(B6:B65)</f>
        <v>257.05882352941177</v>
      </c>
      <c r="C69">
        <f>AVERAGE(C6:C65)</f>
        <v>12.470588235294118</v>
      </c>
      <c r="D69">
        <f>MAX(D6:D65)</f>
        <v>0</v>
      </c>
      <c r="E69">
        <f>MIN(E6:E65)</f>
        <v>9000</v>
      </c>
      <c r="H69">
        <f>AVERAGE(H6:H65)</f>
        <v>-15.78235294117647</v>
      </c>
      <c r="J69">
        <f>AVERAGE(J6:J65)</f>
        <v>28.894117647058835</v>
      </c>
      <c r="L69" t="e">
        <f>AVERAGE(L6:L65)</f>
        <v>#DIV/0!</v>
      </c>
    </row>
    <row r="70" spans="8:10" ht="12.75">
      <c r="H70">
        <f>MAX(H6:H65)</f>
        <v>-13</v>
      </c>
      <c r="J70">
        <f>MAX(J6:J65)</f>
        <v>28.92</v>
      </c>
    </row>
    <row r="71" spans="8:10" ht="12.75">
      <c r="H71">
        <f>MIN(H6:H65)</f>
        <v>-21</v>
      </c>
      <c r="J71">
        <f>MIN(J6:J65)</f>
        <v>28.84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6" sqref="A16:IV23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173</v>
      </c>
      <c r="B6">
        <v>225</v>
      </c>
      <c r="C6">
        <v>4</v>
      </c>
      <c r="E6">
        <v>9999</v>
      </c>
      <c r="G6" t="s">
        <v>172</v>
      </c>
      <c r="H6">
        <v>-20</v>
      </c>
      <c r="J6">
        <v>28.92</v>
      </c>
      <c r="K6" t="s">
        <v>69</v>
      </c>
    </row>
    <row r="7" spans="1:11" ht="12.75">
      <c r="A7" s="1" t="s">
        <v>148</v>
      </c>
      <c r="C7">
        <v>0</v>
      </c>
      <c r="E7">
        <v>9999</v>
      </c>
      <c r="G7" t="s">
        <v>172</v>
      </c>
      <c r="H7">
        <v>-20</v>
      </c>
      <c r="J7">
        <v>28.91</v>
      </c>
      <c r="K7" t="s">
        <v>69</v>
      </c>
    </row>
    <row r="8" spans="1:11" ht="12.75">
      <c r="A8" s="1" t="s">
        <v>151</v>
      </c>
      <c r="C8">
        <v>0</v>
      </c>
      <c r="E8">
        <v>9999</v>
      </c>
      <c r="G8" t="s">
        <v>92</v>
      </c>
      <c r="H8">
        <v>-18</v>
      </c>
      <c r="J8">
        <v>28.9</v>
      </c>
      <c r="K8" t="s">
        <v>69</v>
      </c>
    </row>
    <row r="9" spans="1:11" ht="12.75">
      <c r="A9" s="1" t="s">
        <v>152</v>
      </c>
      <c r="C9">
        <v>0</v>
      </c>
      <c r="E9">
        <v>9999</v>
      </c>
      <c r="G9" t="s">
        <v>172</v>
      </c>
      <c r="H9">
        <v>-18</v>
      </c>
      <c r="J9">
        <v>28.9</v>
      </c>
      <c r="K9" t="s">
        <v>69</v>
      </c>
    </row>
    <row r="10" spans="1:11" ht="12.75">
      <c r="A10" s="1" t="s">
        <v>119</v>
      </c>
      <c r="C10">
        <v>0</v>
      </c>
      <c r="E10">
        <v>9999</v>
      </c>
      <c r="G10" t="s">
        <v>174</v>
      </c>
      <c r="H10">
        <v>-16</v>
      </c>
      <c r="J10">
        <v>28.89</v>
      </c>
      <c r="K10" t="s">
        <v>69</v>
      </c>
    </row>
    <row r="11" spans="1:11" ht="12.75">
      <c r="A11" s="1" t="s">
        <v>120</v>
      </c>
      <c r="C11">
        <v>0</v>
      </c>
      <c r="E11">
        <v>9999</v>
      </c>
      <c r="G11" t="s">
        <v>175</v>
      </c>
      <c r="H11">
        <v>-16</v>
      </c>
      <c r="J11">
        <v>28.89</v>
      </c>
      <c r="K11" t="s">
        <v>69</v>
      </c>
    </row>
    <row r="12" spans="1:11" ht="12.75">
      <c r="A12" s="1" t="s">
        <v>122</v>
      </c>
      <c r="C12">
        <v>0</v>
      </c>
      <c r="E12">
        <v>9999</v>
      </c>
      <c r="G12" t="s">
        <v>176</v>
      </c>
      <c r="H12">
        <v>-14</v>
      </c>
      <c r="J12">
        <v>28.88</v>
      </c>
      <c r="K12" t="s">
        <v>69</v>
      </c>
    </row>
    <row r="13" spans="1:11" ht="12.75">
      <c r="A13" s="1" t="s">
        <v>124</v>
      </c>
      <c r="C13">
        <v>0</v>
      </c>
      <c r="E13">
        <v>9999</v>
      </c>
      <c r="G13" t="s">
        <v>167</v>
      </c>
      <c r="H13">
        <v>-13</v>
      </c>
      <c r="J13">
        <v>28.88</v>
      </c>
      <c r="K13" t="s">
        <v>69</v>
      </c>
    </row>
    <row r="14" spans="1:11" ht="12.75">
      <c r="A14" s="1" t="s">
        <v>138</v>
      </c>
      <c r="C14">
        <v>0</v>
      </c>
      <c r="E14">
        <v>9999</v>
      </c>
      <c r="G14" t="s">
        <v>68</v>
      </c>
      <c r="H14">
        <v>-13</v>
      </c>
      <c r="J14">
        <v>28.88</v>
      </c>
      <c r="K14" t="s">
        <v>69</v>
      </c>
    </row>
    <row r="17" spans="1:10" ht="12.75">
      <c r="A17" s="6"/>
      <c r="B17" s="7"/>
      <c r="F17" s="1"/>
      <c r="J17" s="8"/>
    </row>
    <row r="18" spans="1:10" ht="12.75">
      <c r="A18" s="6"/>
      <c r="B18" s="7"/>
      <c r="F18" s="1"/>
      <c r="J18" s="8"/>
    </row>
    <row r="19" spans="1:10" ht="12.75">
      <c r="A19" s="6"/>
      <c r="B19" s="7"/>
      <c r="F19" s="1"/>
      <c r="J19" s="8"/>
    </row>
    <row r="20" spans="1:12" ht="12.75">
      <c r="A20" s="6"/>
      <c r="B20" s="7">
        <f>AVERAGE(B6:B15)</f>
        <v>225</v>
      </c>
      <c r="C20">
        <f>AVERAGE(C6:C15)</f>
        <v>0.4444444444444444</v>
      </c>
      <c r="D20">
        <f>MAX(D12:D16)</f>
        <v>0</v>
      </c>
      <c r="E20">
        <f>MIN(E6:E15)</f>
        <v>9999</v>
      </c>
      <c r="F20" s="1"/>
      <c r="H20">
        <f>AVERAGE(H6:H15)</f>
        <v>-16.444444444444443</v>
      </c>
      <c r="J20" s="8"/>
      <c r="L20" t="e">
        <f>AVERAGE(L7:L15)</f>
        <v>#DIV/0!</v>
      </c>
    </row>
    <row r="21" spans="1:10" ht="12.75">
      <c r="A21" s="6"/>
      <c r="B21" s="7"/>
      <c r="F21" s="1"/>
      <c r="H21">
        <f>MAX(H6:H15)</f>
        <v>-13</v>
      </c>
      <c r="J21" s="8"/>
    </row>
    <row r="22" spans="1:10" ht="12.75">
      <c r="A22" s="6"/>
      <c r="B22" s="7"/>
      <c r="F22" s="1"/>
      <c r="H22">
        <f>MIN(H6:H15)</f>
        <v>-20</v>
      </c>
      <c r="J22" s="8"/>
    </row>
    <row r="23" ht="12.75">
      <c r="F23" s="1"/>
    </row>
    <row r="64" ht="12.75"/>
    <row r="65" ht="12.75"/>
    <row r="66" ht="12.75"/>
    <row r="67" ht="12.75"/>
    <row r="68" ht="12.75"/>
    <row r="69" spans="2:12" ht="12.75">
      <c r="B69">
        <f>AVERAGE(B6:B65)</f>
        <v>225</v>
      </c>
      <c r="C69">
        <f>AVERAGE(C6:C65)</f>
        <v>0.4444444444444445</v>
      </c>
      <c r="D69">
        <f>MAX(D6:D65)</f>
        <v>0</v>
      </c>
      <c r="E69">
        <f>MIN(E6:E65)</f>
        <v>9999</v>
      </c>
      <c r="H69">
        <f>AVERAGE(H6:H65)</f>
        <v>-16.453703703703706</v>
      </c>
      <c r="J69">
        <f>AVERAGE(J6:J65)</f>
        <v>28.89444444444444</v>
      </c>
      <c r="L69" t="e">
        <f>AVERAGE(L6:L65)</f>
        <v>#DIV/0!</v>
      </c>
    </row>
    <row r="70" spans="8:10" ht="12.75">
      <c r="H70">
        <f>MAX(H6:H65)</f>
        <v>-13</v>
      </c>
      <c r="J70">
        <f>MAX(J6:J65)</f>
        <v>28.92</v>
      </c>
    </row>
    <row r="71" spans="8:10" ht="12.75">
      <c r="H71">
        <f>MIN(H6:H65)</f>
        <v>-20</v>
      </c>
      <c r="J71">
        <f>MIN(J6:J65)</f>
        <v>28.88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8" sqref="A18:IV25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177</v>
      </c>
      <c r="C6">
        <v>0</v>
      </c>
      <c r="E6">
        <v>9999</v>
      </c>
      <c r="G6" t="s">
        <v>123</v>
      </c>
      <c r="H6">
        <v>-14</v>
      </c>
      <c r="J6">
        <v>28.78</v>
      </c>
      <c r="K6" t="s">
        <v>69</v>
      </c>
    </row>
    <row r="7" spans="1:11" ht="12.75">
      <c r="A7" s="1" t="s">
        <v>122</v>
      </c>
      <c r="C7">
        <v>0</v>
      </c>
      <c r="D7" t="s">
        <v>109</v>
      </c>
      <c r="E7">
        <v>9999</v>
      </c>
      <c r="G7" t="s">
        <v>110</v>
      </c>
      <c r="H7">
        <v>-15</v>
      </c>
      <c r="J7">
        <v>28.78</v>
      </c>
      <c r="K7" t="s">
        <v>69</v>
      </c>
    </row>
    <row r="8" spans="1:11" ht="12.75">
      <c r="A8" s="1" t="s">
        <v>124</v>
      </c>
      <c r="C8">
        <v>0</v>
      </c>
      <c r="E8">
        <v>9999</v>
      </c>
      <c r="G8" t="s">
        <v>110</v>
      </c>
      <c r="H8">
        <v>-15</v>
      </c>
      <c r="J8">
        <v>28.78</v>
      </c>
      <c r="K8" t="s">
        <v>69</v>
      </c>
    </row>
    <row r="9" spans="1:11" ht="12.75">
      <c r="A9" s="1" t="s">
        <v>126</v>
      </c>
      <c r="B9">
        <v>290</v>
      </c>
      <c r="C9">
        <v>7</v>
      </c>
      <c r="D9" t="s">
        <v>109</v>
      </c>
      <c r="E9">
        <v>9999</v>
      </c>
      <c r="G9" t="s">
        <v>123</v>
      </c>
      <c r="H9">
        <v>-17</v>
      </c>
      <c r="J9">
        <v>28.78</v>
      </c>
      <c r="K9" t="s">
        <v>69</v>
      </c>
    </row>
    <row r="10" spans="1:11" ht="12.75">
      <c r="A10" s="1" t="s">
        <v>128</v>
      </c>
      <c r="B10">
        <v>285</v>
      </c>
      <c r="C10">
        <v>4</v>
      </c>
      <c r="E10">
        <v>9999</v>
      </c>
      <c r="G10" t="s">
        <v>123</v>
      </c>
      <c r="H10">
        <v>-17</v>
      </c>
      <c r="J10">
        <v>28.78</v>
      </c>
      <c r="K10" t="s">
        <v>69</v>
      </c>
    </row>
    <row r="11" spans="1:11" ht="12.75">
      <c r="A11" s="1" t="s">
        <v>130</v>
      </c>
      <c r="B11">
        <v>285</v>
      </c>
      <c r="C11">
        <v>7</v>
      </c>
      <c r="E11">
        <v>9999</v>
      </c>
      <c r="G11" t="s">
        <v>123</v>
      </c>
      <c r="H11">
        <v>-17</v>
      </c>
      <c r="J11">
        <v>28.78</v>
      </c>
      <c r="K11" t="s">
        <v>69</v>
      </c>
    </row>
    <row r="12" spans="1:11" ht="12.75">
      <c r="A12" s="1" t="s">
        <v>131</v>
      </c>
      <c r="B12">
        <v>285</v>
      </c>
      <c r="C12">
        <v>4</v>
      </c>
      <c r="E12">
        <v>9999</v>
      </c>
      <c r="G12" t="s">
        <v>123</v>
      </c>
      <c r="H12">
        <v>-17</v>
      </c>
      <c r="J12">
        <v>28.78</v>
      </c>
      <c r="K12" t="s">
        <v>69</v>
      </c>
    </row>
    <row r="13" spans="1:11" ht="12.75">
      <c r="A13" s="1" t="s">
        <v>134</v>
      </c>
      <c r="B13">
        <v>280</v>
      </c>
      <c r="C13">
        <v>3</v>
      </c>
      <c r="E13">
        <v>9999</v>
      </c>
      <c r="G13" t="s">
        <v>123</v>
      </c>
      <c r="H13">
        <v>-17</v>
      </c>
      <c r="J13">
        <v>28.78</v>
      </c>
      <c r="K13" t="s">
        <v>69</v>
      </c>
    </row>
    <row r="14" spans="1:11" ht="12.75">
      <c r="A14" s="1" t="s">
        <v>136</v>
      </c>
      <c r="B14">
        <v>290</v>
      </c>
      <c r="C14">
        <v>7</v>
      </c>
      <c r="E14">
        <v>9999</v>
      </c>
      <c r="G14" t="s">
        <v>123</v>
      </c>
      <c r="H14">
        <v>-17</v>
      </c>
      <c r="J14">
        <v>28.78</v>
      </c>
      <c r="K14" t="s">
        <v>69</v>
      </c>
    </row>
    <row r="15" spans="1:11" ht="12.75">
      <c r="A15" s="1" t="s">
        <v>137</v>
      </c>
      <c r="B15">
        <v>280</v>
      </c>
      <c r="C15">
        <v>7</v>
      </c>
      <c r="E15">
        <v>9999</v>
      </c>
      <c r="G15" t="s">
        <v>123</v>
      </c>
      <c r="H15">
        <v>-19</v>
      </c>
      <c r="J15">
        <v>28.76</v>
      </c>
      <c r="K15" t="s">
        <v>69</v>
      </c>
    </row>
    <row r="16" spans="1:11" ht="12.75">
      <c r="A16" s="1" t="s">
        <v>138</v>
      </c>
      <c r="B16">
        <v>270</v>
      </c>
      <c r="C16">
        <v>8</v>
      </c>
      <c r="E16">
        <v>9999</v>
      </c>
      <c r="G16" t="s">
        <v>123</v>
      </c>
      <c r="H16">
        <v>-19</v>
      </c>
      <c r="J16">
        <v>28.76</v>
      </c>
      <c r="K16" t="s">
        <v>69</v>
      </c>
    </row>
    <row r="19" spans="1:10" ht="12.75">
      <c r="A19" s="6"/>
      <c r="B19" s="7"/>
      <c r="F19" s="1"/>
      <c r="J19" s="8"/>
    </row>
    <row r="20" spans="1:10" ht="12.75">
      <c r="A20" s="6"/>
      <c r="B20" s="7"/>
      <c r="F20" s="1"/>
      <c r="J20" s="8"/>
    </row>
    <row r="21" spans="1:10" ht="12.75">
      <c r="A21" s="6"/>
      <c r="B21" s="7"/>
      <c r="F21" s="1"/>
      <c r="J21" s="8"/>
    </row>
    <row r="22" spans="1:12" ht="12.75">
      <c r="A22" s="6"/>
      <c r="B22" s="7">
        <f>AVERAGE(B6:B17)</f>
        <v>283.125</v>
      </c>
      <c r="C22">
        <f>AVERAGE(C6:C17)</f>
        <v>4.2727272727272725</v>
      </c>
      <c r="D22">
        <f>MAX(D14:D18)</f>
        <v>0</v>
      </c>
      <c r="E22">
        <f>MIN(E6:E17)</f>
        <v>9999</v>
      </c>
      <c r="F22" s="1"/>
      <c r="H22">
        <f>AVERAGE(H6:H17)</f>
        <v>-16.727272727272727</v>
      </c>
      <c r="J22" s="8"/>
      <c r="L22" t="e">
        <f>AVERAGE(L9:L17)</f>
        <v>#DIV/0!</v>
      </c>
    </row>
    <row r="23" spans="1:10" ht="12.75">
      <c r="A23" s="6"/>
      <c r="B23" s="7"/>
      <c r="F23" s="1"/>
      <c r="H23">
        <f>MAX(H6:H17)</f>
        <v>-14</v>
      </c>
      <c r="J23" s="8"/>
    </row>
    <row r="24" spans="1:10" ht="12.75">
      <c r="A24" s="6"/>
      <c r="B24" s="7"/>
      <c r="F24" s="1"/>
      <c r="H24">
        <f>MIN(H6:H17)</f>
        <v>-19</v>
      </c>
      <c r="J24" s="8"/>
    </row>
    <row r="25" ht="12.75">
      <c r="F25" s="1"/>
    </row>
    <row r="64" ht="12.75"/>
    <row r="65" ht="12.75"/>
    <row r="66" ht="12.75"/>
    <row r="67" ht="12.75"/>
    <row r="68" ht="12.75"/>
    <row r="69" spans="2:12" ht="12.75">
      <c r="B69">
        <f>AVERAGE(B6:B65)</f>
        <v>283.125</v>
      </c>
      <c r="C69">
        <f>AVERAGE(C6:C65)</f>
        <v>4.2727272727272725</v>
      </c>
      <c r="D69">
        <f>MAX(D6:D65)</f>
        <v>0</v>
      </c>
      <c r="E69">
        <f>MIN(E6:E65)</f>
        <v>9999</v>
      </c>
      <c r="H69">
        <f>AVERAGE(H6:H65)</f>
        <v>-16.694805194805195</v>
      </c>
      <c r="J69">
        <f>AVERAGE(J6:J65)</f>
        <v>28.776363636363634</v>
      </c>
      <c r="L69" t="e">
        <f>AVERAGE(L6:L65)</f>
        <v>#DIV/0!</v>
      </c>
    </row>
    <row r="70" spans="8:10" ht="12.75">
      <c r="H70">
        <f>MAX(H6:H65)</f>
        <v>-14</v>
      </c>
      <c r="J70">
        <f>MAX(J6:J65)</f>
        <v>28.78</v>
      </c>
    </row>
    <row r="71" spans="8:10" ht="12.75">
      <c r="H71">
        <f>MIN(H6:H65)</f>
        <v>-19</v>
      </c>
      <c r="J71">
        <f>MIN(J6:J65)</f>
        <v>28.76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0" sqref="A10:IV17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120</v>
      </c>
      <c r="B6">
        <v>250</v>
      </c>
      <c r="C6">
        <v>15</v>
      </c>
      <c r="E6">
        <v>800</v>
      </c>
      <c r="F6" t="s">
        <v>140</v>
      </c>
      <c r="G6" t="s">
        <v>110</v>
      </c>
      <c r="H6">
        <v>-19</v>
      </c>
      <c r="J6">
        <v>28.77</v>
      </c>
      <c r="K6" t="s">
        <v>73</v>
      </c>
    </row>
    <row r="7" spans="1:11" ht="12.75">
      <c r="A7" s="1" t="s">
        <v>130</v>
      </c>
      <c r="B7">
        <v>250</v>
      </c>
      <c r="C7">
        <v>12</v>
      </c>
      <c r="E7">
        <v>1500</v>
      </c>
      <c r="F7" t="s">
        <v>140</v>
      </c>
      <c r="G7" t="s">
        <v>92</v>
      </c>
      <c r="H7">
        <v>-14</v>
      </c>
      <c r="J7">
        <v>28.71</v>
      </c>
      <c r="K7" t="s">
        <v>178</v>
      </c>
    </row>
    <row r="8" spans="1:11" ht="12.75">
      <c r="A8" s="1" t="s">
        <v>138</v>
      </c>
      <c r="B8">
        <v>250</v>
      </c>
      <c r="C8">
        <v>8</v>
      </c>
      <c r="E8">
        <v>9999</v>
      </c>
      <c r="G8" t="s">
        <v>92</v>
      </c>
      <c r="H8">
        <v>-19</v>
      </c>
      <c r="J8">
        <v>28.68</v>
      </c>
      <c r="K8" t="s">
        <v>69</v>
      </c>
    </row>
    <row r="11" spans="1:10" ht="12.75">
      <c r="A11" s="6"/>
      <c r="B11" s="7"/>
      <c r="F11" s="1"/>
      <c r="J11" s="8"/>
    </row>
    <row r="12" spans="1:10" ht="12.75">
      <c r="A12" s="6"/>
      <c r="B12" s="7"/>
      <c r="F12" s="1"/>
      <c r="J12" s="8"/>
    </row>
    <row r="13" spans="1:10" ht="12.75">
      <c r="A13" s="6"/>
      <c r="B13" s="7"/>
      <c r="F13" s="1"/>
      <c r="J13" s="8"/>
    </row>
    <row r="14" spans="1:12" ht="12.75">
      <c r="A14" s="6"/>
      <c r="B14" s="7">
        <f>AVERAGE(B6:B9)</f>
        <v>250</v>
      </c>
      <c r="C14">
        <f>AVERAGE(C6:C9)</f>
        <v>11.666666666666666</v>
      </c>
      <c r="D14">
        <f>MAX(D6:D10)</f>
        <v>0</v>
      </c>
      <c r="E14">
        <f>MIN(E6:E9)</f>
        <v>800</v>
      </c>
      <c r="F14" s="1"/>
      <c r="H14">
        <f>AVERAGE(H6:H9)</f>
        <v>-17.333333333333332</v>
      </c>
      <c r="J14" s="8"/>
      <c r="L14" t="e">
        <f>AVERAGE(L1:L9)</f>
        <v>#DIV/0!</v>
      </c>
    </row>
    <row r="15" spans="1:10" ht="12.75">
      <c r="A15" s="6"/>
      <c r="B15" s="7"/>
      <c r="F15" s="1"/>
      <c r="H15">
        <f>MAX(H6:H9)</f>
        <v>-14</v>
      </c>
      <c r="J15" s="8"/>
    </row>
    <row r="16" spans="1:10" ht="12.75">
      <c r="A16" s="6"/>
      <c r="B16" s="7"/>
      <c r="F16" s="1"/>
      <c r="H16">
        <f>MIN(H6:H9)</f>
        <v>-19</v>
      </c>
      <c r="J16" s="8"/>
    </row>
    <row r="17" ht="12.75">
      <c r="F17" s="1"/>
    </row>
    <row r="64" ht="12.75"/>
    <row r="65" ht="12.75"/>
    <row r="66" ht="12.75"/>
    <row r="67" ht="12.75"/>
    <row r="68" ht="12.75"/>
    <row r="69" spans="2:12" ht="12.75">
      <c r="B69">
        <f>AVERAGE(B6:B65)</f>
        <v>250</v>
      </c>
      <c r="C69">
        <f>AVERAGE(C6:C65)</f>
        <v>11.666666666666666</v>
      </c>
      <c r="D69">
        <f>MAX(D6:D65)</f>
        <v>0</v>
      </c>
      <c r="E69">
        <f>MIN(E6:E65)</f>
        <v>800</v>
      </c>
      <c r="H69">
        <f>AVERAGE(H6:H65)</f>
        <v>-17.055555555555554</v>
      </c>
      <c r="J69">
        <f>AVERAGE(J6:J65)</f>
        <v>28.72</v>
      </c>
      <c r="L69" t="e">
        <f>AVERAGE(L6:L65)</f>
        <v>#DIV/0!</v>
      </c>
    </row>
    <row r="70" spans="8:10" ht="12.75">
      <c r="H70">
        <f>MAX(H6:H65)</f>
        <v>-14</v>
      </c>
      <c r="J70">
        <f>MAX(J6:J65)</f>
        <v>28.77</v>
      </c>
    </row>
    <row r="71" spans="8:10" ht="12.75">
      <c r="H71">
        <f>MIN(H6:H65)</f>
        <v>-19</v>
      </c>
      <c r="J71">
        <f>MIN(J6:J65)</f>
        <v>28.68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9" sqref="A9:IV1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130</v>
      </c>
      <c r="B6">
        <v>250</v>
      </c>
      <c r="C6">
        <v>19</v>
      </c>
      <c r="E6">
        <v>300</v>
      </c>
      <c r="F6" t="s">
        <v>140</v>
      </c>
      <c r="G6" t="s">
        <v>179</v>
      </c>
      <c r="H6">
        <v>-16</v>
      </c>
      <c r="J6">
        <v>28.63</v>
      </c>
      <c r="K6" t="s">
        <v>154</v>
      </c>
    </row>
    <row r="7" spans="1:11" ht="12.75">
      <c r="A7" s="1" t="s">
        <v>138</v>
      </c>
      <c r="B7">
        <v>270</v>
      </c>
      <c r="C7">
        <v>17</v>
      </c>
      <c r="E7">
        <v>1600</v>
      </c>
      <c r="F7" t="s">
        <v>140</v>
      </c>
      <c r="G7" t="s">
        <v>123</v>
      </c>
      <c r="H7">
        <v>-19</v>
      </c>
      <c r="J7">
        <v>28.64</v>
      </c>
      <c r="K7" t="s">
        <v>143</v>
      </c>
    </row>
    <row r="10" spans="1:10" ht="12.75">
      <c r="A10" s="6"/>
      <c r="B10" s="7"/>
      <c r="F10" s="1"/>
      <c r="J10" s="8"/>
    </row>
    <row r="11" spans="1:10" ht="12.75">
      <c r="A11" s="6"/>
      <c r="B11" s="7"/>
      <c r="F11" s="1"/>
      <c r="J11" s="8"/>
    </row>
    <row r="12" spans="1:10" ht="12.75">
      <c r="A12" s="6"/>
      <c r="B12" s="7"/>
      <c r="F12" s="1"/>
      <c r="J12" s="8"/>
    </row>
    <row r="13" spans="1:12" ht="12.75">
      <c r="A13" s="6"/>
      <c r="B13" s="7">
        <f>AVERAGE(B6:B8)</f>
        <v>260</v>
      </c>
      <c r="C13">
        <f>AVERAGE(C6:C8)</f>
        <v>18</v>
      </c>
      <c r="D13">
        <f>MAX(D5:D9)</f>
        <v>0</v>
      </c>
      <c r="E13">
        <f>MIN(E6:E8)</f>
        <v>300</v>
      </c>
      <c r="F13" s="1"/>
      <c r="H13">
        <f>AVERAGE(H6:H8)</f>
        <v>-17.5</v>
      </c>
      <c r="J13" s="8"/>
      <c r="L13" t="e">
        <f>AVERAGE(#REF!)</f>
        <v>#REF!</v>
      </c>
    </row>
    <row r="14" spans="1:10" ht="12.75">
      <c r="A14" s="6"/>
      <c r="B14" s="7"/>
      <c r="F14" s="1"/>
      <c r="H14">
        <f>MAX(H6:H8)</f>
        <v>-16</v>
      </c>
      <c r="J14" s="8"/>
    </row>
    <row r="15" spans="1:10" ht="12.75">
      <c r="A15" s="6"/>
      <c r="B15" s="7"/>
      <c r="F15" s="1"/>
      <c r="H15">
        <f>MIN(H6:H8)</f>
        <v>-19</v>
      </c>
      <c r="J15" s="8"/>
    </row>
    <row r="16" ht="12.75">
      <c r="F16" s="1"/>
    </row>
    <row r="67" ht="12.75"/>
    <row r="68" ht="12.75"/>
    <row r="69" ht="12.75"/>
    <row r="70" ht="12.75"/>
    <row r="71" ht="12.75"/>
    <row r="72" spans="2:12" ht="12.75">
      <c r="B72">
        <f>AVERAGE(B6:B68)</f>
        <v>260</v>
      </c>
      <c r="C72">
        <f>AVERAGE(C6:C68)</f>
        <v>18</v>
      </c>
      <c r="D72">
        <f>MAX(D6:D68)</f>
        <v>0</v>
      </c>
      <c r="E72">
        <f>MIN(E6:E68)</f>
        <v>300</v>
      </c>
      <c r="H72">
        <f>AVERAGE(H6:H68)</f>
        <v>-17.5</v>
      </c>
      <c r="J72">
        <f>AVERAGE(J6:J68)</f>
        <v>28.634999999999998</v>
      </c>
      <c r="L72" t="e">
        <f>AVERAGE(L6:L68)</f>
        <v>#REF!</v>
      </c>
    </row>
    <row r="73" spans="8:10" ht="12.75">
      <c r="H73">
        <f>MAX(H6:H68)</f>
        <v>-16</v>
      </c>
      <c r="J73">
        <f>MAX(J6:J68)</f>
        <v>28.64</v>
      </c>
    </row>
    <row r="74" spans="8:10" ht="12.75">
      <c r="H74">
        <f>MIN(H6:H68)</f>
        <v>-19</v>
      </c>
      <c r="J74">
        <f>MIN(J6:J68)</f>
        <v>28.63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9" sqref="A9:IV1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120</v>
      </c>
      <c r="B6">
        <v>270</v>
      </c>
      <c r="C6">
        <v>9</v>
      </c>
      <c r="E6">
        <v>800</v>
      </c>
      <c r="F6" t="s">
        <v>140</v>
      </c>
      <c r="G6" t="s">
        <v>180</v>
      </c>
      <c r="H6">
        <v>-19</v>
      </c>
      <c r="J6">
        <v>28.75</v>
      </c>
      <c r="K6" t="s">
        <v>181</v>
      </c>
    </row>
    <row r="7" spans="1:11" ht="12.75">
      <c r="A7" s="1" t="s">
        <v>130</v>
      </c>
      <c r="B7">
        <v>270</v>
      </c>
      <c r="C7">
        <v>9</v>
      </c>
      <c r="E7">
        <v>1500</v>
      </c>
      <c r="F7" t="s">
        <v>140</v>
      </c>
      <c r="G7" t="s">
        <v>123</v>
      </c>
      <c r="H7">
        <v>-16</v>
      </c>
      <c r="J7">
        <v>28.76</v>
      </c>
      <c r="K7" t="s">
        <v>99</v>
      </c>
    </row>
    <row r="10" spans="1:10" ht="12.75">
      <c r="A10" s="6"/>
      <c r="B10" s="7"/>
      <c r="F10" s="1"/>
      <c r="J10" s="8"/>
    </row>
    <row r="11" spans="1:10" ht="12.75">
      <c r="A11" s="6"/>
      <c r="B11" s="7"/>
      <c r="F11" s="1"/>
      <c r="J11" s="8"/>
    </row>
    <row r="12" spans="1:10" ht="12.75">
      <c r="A12" s="6"/>
      <c r="B12" s="7"/>
      <c r="F12" s="1"/>
      <c r="J12" s="8"/>
    </row>
    <row r="13" spans="1:12" ht="12.75">
      <c r="A13" s="6"/>
      <c r="B13" s="7">
        <f>AVERAGE(B6:B8)</f>
        <v>270</v>
      </c>
      <c r="C13">
        <f>AVERAGE(C6:C8)</f>
        <v>9</v>
      </c>
      <c r="D13">
        <f>MAX(D5:D9)</f>
        <v>0</v>
      </c>
      <c r="E13">
        <f>MIN(E6:E8)</f>
        <v>800</v>
      </c>
      <c r="F13" s="1"/>
      <c r="H13">
        <f>AVERAGE(H6:H8)</f>
        <v>-17.5</v>
      </c>
      <c r="J13" s="8"/>
      <c r="L13" t="e">
        <f>AVERAGE(#REF!)</f>
        <v>#REF!</v>
      </c>
    </row>
    <row r="14" spans="1:10" ht="12.75">
      <c r="A14" s="6"/>
      <c r="B14" s="7"/>
      <c r="F14" s="1"/>
      <c r="H14">
        <f>MAX(H6:H8)</f>
        <v>-16</v>
      </c>
      <c r="J14" s="8"/>
    </row>
    <row r="15" spans="1:10" ht="12.75">
      <c r="A15" s="6"/>
      <c r="B15" s="7"/>
      <c r="F15" s="1"/>
      <c r="H15">
        <f>MIN(H6:H8)</f>
        <v>-19</v>
      </c>
      <c r="J15" s="8"/>
    </row>
    <row r="16" ht="12.75">
      <c r="F16" s="1"/>
    </row>
    <row r="64" ht="12.75"/>
    <row r="65" ht="12.75"/>
    <row r="66" ht="12.75"/>
    <row r="67" ht="12.75"/>
    <row r="68" ht="12.75"/>
    <row r="69" spans="2:12" ht="12.75">
      <c r="B69">
        <f>AVERAGE(B6:B65)</f>
        <v>270</v>
      </c>
      <c r="C69">
        <f>AVERAGE(C6:C65)</f>
        <v>9</v>
      </c>
      <c r="D69">
        <f>MAX(D6:D65)</f>
        <v>0</v>
      </c>
      <c r="E69">
        <f>MIN(E6:E65)</f>
        <v>800</v>
      </c>
      <c r="H69">
        <f>AVERAGE(H6:H65)</f>
        <v>-17.5</v>
      </c>
      <c r="J69">
        <f>AVERAGE(J6:J65)</f>
        <v>28.755000000000003</v>
      </c>
      <c r="L69" t="e">
        <f>AVERAGE(L6:L65)</f>
        <v>#REF!</v>
      </c>
    </row>
    <row r="70" spans="8:10" ht="12.75">
      <c r="H70">
        <f>MAX(H6:H65)</f>
        <v>-16</v>
      </c>
      <c r="J70">
        <f>MAX(J6:J65)</f>
        <v>28.76</v>
      </c>
    </row>
    <row r="71" spans="8:10" ht="12.75">
      <c r="H71">
        <f>MIN(H6:H65)</f>
        <v>-19</v>
      </c>
      <c r="J71">
        <f>MIN(J6:J65)</f>
        <v>28.75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L71"/>
  <sheetViews>
    <sheetView zoomScale="75" zoomScaleNormal="75" workbookViewId="0" topLeftCell="A1">
      <selection activeCell="A17" sqref="A17:IV2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152</v>
      </c>
      <c r="B6">
        <v>250</v>
      </c>
      <c r="C6">
        <v>27</v>
      </c>
      <c r="D6" t="s">
        <v>109</v>
      </c>
      <c r="E6">
        <v>1600</v>
      </c>
      <c r="F6" t="s">
        <v>140</v>
      </c>
      <c r="G6" t="s">
        <v>72</v>
      </c>
      <c r="H6">
        <v>-17</v>
      </c>
      <c r="J6">
        <v>28.86</v>
      </c>
      <c r="K6" t="s">
        <v>146</v>
      </c>
    </row>
    <row r="7" spans="1:11" ht="12.75">
      <c r="A7" s="1" t="s">
        <v>119</v>
      </c>
      <c r="B7">
        <v>260</v>
      </c>
      <c r="C7">
        <v>28</v>
      </c>
      <c r="D7" t="s">
        <v>109</v>
      </c>
      <c r="E7">
        <v>1600</v>
      </c>
      <c r="F7" t="s">
        <v>140</v>
      </c>
      <c r="G7" t="s">
        <v>72</v>
      </c>
      <c r="H7">
        <v>-12</v>
      </c>
      <c r="J7">
        <v>28.8</v>
      </c>
      <c r="K7" t="s">
        <v>146</v>
      </c>
    </row>
    <row r="8" spans="1:11" ht="12.75">
      <c r="A8" s="1" t="s">
        <v>120</v>
      </c>
      <c r="B8">
        <v>260</v>
      </c>
      <c r="C8">
        <v>28</v>
      </c>
      <c r="D8" t="s">
        <v>109</v>
      </c>
      <c r="E8">
        <v>2400</v>
      </c>
      <c r="F8" t="s">
        <v>140</v>
      </c>
      <c r="G8" t="s">
        <v>72</v>
      </c>
      <c r="H8">
        <v>-17</v>
      </c>
      <c r="J8">
        <v>28.8</v>
      </c>
      <c r="K8" t="s">
        <v>162</v>
      </c>
    </row>
    <row r="9" spans="1:11" ht="12.75">
      <c r="A9" s="1" t="s">
        <v>121</v>
      </c>
      <c r="B9">
        <v>250</v>
      </c>
      <c r="C9">
        <v>20</v>
      </c>
      <c r="D9" t="s">
        <v>109</v>
      </c>
      <c r="E9">
        <v>3200</v>
      </c>
      <c r="F9" t="s">
        <v>140</v>
      </c>
      <c r="G9" t="s">
        <v>180</v>
      </c>
      <c r="H9">
        <v>-18</v>
      </c>
      <c r="J9">
        <v>28.8</v>
      </c>
      <c r="K9" t="s">
        <v>162</v>
      </c>
    </row>
    <row r="10" spans="1:11" ht="12.75">
      <c r="A10" s="1" t="s">
        <v>122</v>
      </c>
      <c r="B10">
        <v>257</v>
      </c>
      <c r="C10">
        <v>22</v>
      </c>
      <c r="D10" t="s">
        <v>109</v>
      </c>
      <c r="E10">
        <v>1200</v>
      </c>
      <c r="F10" t="s">
        <v>140</v>
      </c>
      <c r="G10" t="s">
        <v>180</v>
      </c>
      <c r="H10">
        <v>-18</v>
      </c>
      <c r="J10">
        <v>28.79</v>
      </c>
      <c r="K10" t="s">
        <v>182</v>
      </c>
    </row>
    <row r="11" spans="1:11" ht="12.75">
      <c r="A11" s="1" t="s">
        <v>130</v>
      </c>
      <c r="B11">
        <v>250</v>
      </c>
      <c r="C11">
        <v>22</v>
      </c>
      <c r="D11" t="s">
        <v>109</v>
      </c>
      <c r="E11">
        <v>800</v>
      </c>
      <c r="F11" t="s">
        <v>140</v>
      </c>
      <c r="G11" t="s">
        <v>110</v>
      </c>
      <c r="H11">
        <v>-19</v>
      </c>
      <c r="J11">
        <v>28.77</v>
      </c>
      <c r="K11" t="s">
        <v>146</v>
      </c>
    </row>
    <row r="12" spans="1:11" ht="12.75">
      <c r="A12" s="1" t="s">
        <v>131</v>
      </c>
      <c r="B12">
        <v>260</v>
      </c>
      <c r="C12">
        <v>20</v>
      </c>
      <c r="D12" t="s">
        <v>109</v>
      </c>
      <c r="E12">
        <v>800</v>
      </c>
      <c r="F12" t="s">
        <v>140</v>
      </c>
      <c r="G12" t="s">
        <v>110</v>
      </c>
      <c r="H12">
        <v>-19</v>
      </c>
      <c r="J12">
        <v>28.75</v>
      </c>
      <c r="K12" t="s">
        <v>146</v>
      </c>
    </row>
    <row r="13" spans="1:11" ht="12.75">
      <c r="A13" s="1" t="s">
        <v>132</v>
      </c>
      <c r="B13">
        <v>250</v>
      </c>
      <c r="C13">
        <v>23</v>
      </c>
      <c r="E13">
        <v>800</v>
      </c>
      <c r="F13" t="s">
        <v>140</v>
      </c>
      <c r="G13" t="s">
        <v>110</v>
      </c>
      <c r="H13">
        <v>-19</v>
      </c>
      <c r="J13">
        <v>28.74</v>
      </c>
      <c r="K13" t="s">
        <v>183</v>
      </c>
    </row>
    <row r="14" spans="1:11" ht="12.75">
      <c r="A14" s="1" t="s">
        <v>134</v>
      </c>
      <c r="B14">
        <v>260</v>
      </c>
      <c r="C14">
        <v>21</v>
      </c>
      <c r="E14">
        <v>800</v>
      </c>
      <c r="F14" t="s">
        <v>140</v>
      </c>
      <c r="G14" t="s">
        <v>110</v>
      </c>
      <c r="H14">
        <v>-20</v>
      </c>
      <c r="J14">
        <v>28.78</v>
      </c>
      <c r="K14" t="s">
        <v>183</v>
      </c>
    </row>
    <row r="15" spans="1:11" ht="12.75">
      <c r="A15" s="1" t="s">
        <v>138</v>
      </c>
      <c r="B15">
        <v>260</v>
      </c>
      <c r="C15">
        <v>23</v>
      </c>
      <c r="E15">
        <v>800</v>
      </c>
      <c r="F15" t="s">
        <v>140</v>
      </c>
      <c r="G15" t="s">
        <v>123</v>
      </c>
      <c r="H15">
        <v>-20</v>
      </c>
      <c r="J15">
        <v>28.69</v>
      </c>
      <c r="K15" t="s">
        <v>162</v>
      </c>
    </row>
    <row r="18" spans="1:10" ht="12.75">
      <c r="A18" s="6"/>
      <c r="B18" s="7"/>
      <c r="F18" s="1"/>
      <c r="J18" s="8"/>
    </row>
    <row r="19" spans="1:10" ht="12.75">
      <c r="A19" s="6"/>
      <c r="B19" s="7"/>
      <c r="F19" s="1"/>
      <c r="J19" s="8"/>
    </row>
    <row r="20" spans="1:10" ht="12.75">
      <c r="A20" s="6"/>
      <c r="B20" s="7"/>
      <c r="F20" s="1"/>
      <c r="J20" s="8"/>
    </row>
    <row r="21" spans="1:12" ht="12.75">
      <c r="A21" s="6"/>
      <c r="B21" s="7">
        <f>AVERAGE(B6:B16)</f>
        <v>255.7</v>
      </c>
      <c r="C21">
        <f>AVERAGE(C6:C16)</f>
        <v>23.4</v>
      </c>
      <c r="D21">
        <f>MAX(D13:D17)</f>
        <v>0</v>
      </c>
      <c r="E21">
        <f>MIN(E6:E16)</f>
        <v>800</v>
      </c>
      <c r="F21" s="1"/>
      <c r="H21">
        <f>AVERAGE(H6:H16)</f>
        <v>-17.9</v>
      </c>
      <c r="J21" s="8"/>
      <c r="L21" t="e">
        <f>AVERAGE(#REF!)</f>
        <v>#REF!</v>
      </c>
    </row>
    <row r="22" spans="1:10" ht="12.75">
      <c r="A22" s="6"/>
      <c r="B22" s="7"/>
      <c r="F22" s="1"/>
      <c r="H22">
        <f>MAX(H6:H16)</f>
        <v>-12</v>
      </c>
      <c r="J22" s="8"/>
    </row>
    <row r="23" spans="1:10" ht="12.75">
      <c r="A23" s="6"/>
      <c r="B23" s="7"/>
      <c r="F23" s="1"/>
      <c r="H23">
        <f>MIN(H6:H16)</f>
        <v>-20</v>
      </c>
      <c r="J23" s="8"/>
    </row>
    <row r="24" ht="12.75">
      <c r="F24" s="1"/>
    </row>
    <row r="64" ht="12.75"/>
    <row r="65" ht="12.75"/>
    <row r="66" ht="12.75"/>
    <row r="67" ht="12.75"/>
    <row r="68" ht="12.75"/>
    <row r="69" spans="2:12" ht="12.75">
      <c r="B69">
        <f>AVERAGE(B6:B65)</f>
        <v>255.7</v>
      </c>
      <c r="C69">
        <f>AVERAGE(C6:C65)</f>
        <v>23.4</v>
      </c>
      <c r="D69">
        <f>MAX(D6:D65)</f>
        <v>0</v>
      </c>
      <c r="E69">
        <f>MIN(E6:E65)</f>
        <v>800</v>
      </c>
      <c r="H69">
        <f>AVERAGE(H6:H65)</f>
        <v>-17.607692307692307</v>
      </c>
      <c r="J69">
        <f>AVERAGE(J6:J65)</f>
        <v>28.778000000000002</v>
      </c>
      <c r="L69" t="e">
        <f>AVERAGE(L6:L65)</f>
        <v>#REF!</v>
      </c>
    </row>
    <row r="70" spans="8:10" ht="12.75">
      <c r="H70">
        <f>MAX(H6:H65)</f>
        <v>-12</v>
      </c>
      <c r="J70">
        <f>MAX(J6:J65)</f>
        <v>28.86</v>
      </c>
    </row>
    <row r="71" spans="8:10" ht="12.75">
      <c r="H71">
        <f>MIN(H6:H65)</f>
        <v>-20</v>
      </c>
      <c r="J71">
        <f>MIN(J6:J65)</f>
        <v>28.69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132</v>
      </c>
      <c r="B6">
        <v>240</v>
      </c>
      <c r="C6">
        <v>22</v>
      </c>
      <c r="E6">
        <v>300</v>
      </c>
      <c r="F6" t="s">
        <v>140</v>
      </c>
      <c r="G6" t="s">
        <v>85</v>
      </c>
      <c r="H6">
        <v>-18</v>
      </c>
      <c r="J6">
        <v>28.63</v>
      </c>
      <c r="K6" t="s">
        <v>154</v>
      </c>
    </row>
    <row r="7" spans="1:11" ht="12.75">
      <c r="A7" s="1" t="s">
        <v>148</v>
      </c>
      <c r="B7">
        <v>250</v>
      </c>
      <c r="C7">
        <v>21</v>
      </c>
      <c r="E7">
        <v>300</v>
      </c>
      <c r="F7" t="s">
        <v>140</v>
      </c>
      <c r="G7" t="s">
        <v>85</v>
      </c>
      <c r="H7">
        <v>-18</v>
      </c>
      <c r="J7">
        <v>28.63</v>
      </c>
      <c r="K7" t="s">
        <v>154</v>
      </c>
    </row>
    <row r="8" spans="1:11" ht="12.75">
      <c r="A8" s="1" t="s">
        <v>151</v>
      </c>
      <c r="B8">
        <v>250</v>
      </c>
      <c r="C8">
        <v>23</v>
      </c>
      <c r="E8">
        <v>300</v>
      </c>
      <c r="F8" t="s">
        <v>140</v>
      </c>
      <c r="G8" t="s">
        <v>153</v>
      </c>
      <c r="H8">
        <v>-18</v>
      </c>
      <c r="J8">
        <v>28.62</v>
      </c>
      <c r="K8" t="s">
        <v>154</v>
      </c>
    </row>
    <row r="9" spans="1:11" ht="12.75">
      <c r="A9" s="1" t="s">
        <v>152</v>
      </c>
      <c r="B9">
        <v>250</v>
      </c>
      <c r="C9">
        <v>26</v>
      </c>
      <c r="E9">
        <v>300</v>
      </c>
      <c r="F9" t="s">
        <v>140</v>
      </c>
      <c r="G9" t="s">
        <v>153</v>
      </c>
      <c r="H9">
        <v>-18</v>
      </c>
      <c r="J9">
        <v>28.61</v>
      </c>
      <c r="K9" t="s">
        <v>154</v>
      </c>
    </row>
    <row r="10" spans="1:11" ht="12.75">
      <c r="A10" s="1" t="s">
        <v>120</v>
      </c>
      <c r="B10">
        <v>250</v>
      </c>
      <c r="C10">
        <v>28</v>
      </c>
      <c r="E10">
        <v>300</v>
      </c>
      <c r="F10" t="s">
        <v>140</v>
      </c>
      <c r="G10" t="s">
        <v>153</v>
      </c>
      <c r="H10">
        <v>-18</v>
      </c>
      <c r="J10">
        <v>28.6</v>
      </c>
      <c r="K10" t="s">
        <v>154</v>
      </c>
    </row>
    <row r="13" spans="1:10" ht="12.75">
      <c r="A13" s="6"/>
      <c r="B13" s="7"/>
      <c r="F13" s="1"/>
      <c r="J13" s="8"/>
    </row>
    <row r="14" spans="1:10" ht="12.75">
      <c r="A14" s="6"/>
      <c r="B14" s="7"/>
      <c r="F14" s="1"/>
      <c r="J14" s="8"/>
    </row>
    <row r="15" spans="1:10" ht="12.75">
      <c r="A15" s="6"/>
      <c r="B15" s="7"/>
      <c r="F15" s="1"/>
      <c r="J15" s="8"/>
    </row>
    <row r="16" spans="1:12" ht="12.75">
      <c r="A16" s="6"/>
      <c r="B16" s="7">
        <f>AVERAGE(B6:B11)</f>
        <v>248</v>
      </c>
      <c r="C16">
        <f>AVERAGE(C6:C11)</f>
        <v>24</v>
      </c>
      <c r="D16">
        <f>MAX(D8:D12)</f>
        <v>0</v>
      </c>
      <c r="E16">
        <f>MIN(E6:E11)</f>
        <v>300</v>
      </c>
      <c r="F16" s="1"/>
      <c r="H16">
        <f>AVERAGE(H6:H11)</f>
        <v>-18</v>
      </c>
      <c r="J16" s="8"/>
      <c r="L16" t="e">
        <f>AVERAGE(#REF!)</f>
        <v>#REF!</v>
      </c>
    </row>
    <row r="17" spans="1:10" ht="12.75">
      <c r="A17" s="6"/>
      <c r="B17" s="7"/>
      <c r="F17" s="1"/>
      <c r="H17">
        <f>MAX(H6:H11)</f>
        <v>-18</v>
      </c>
      <c r="J17" s="8"/>
    </row>
    <row r="18" spans="1:10" ht="12.75">
      <c r="A18" s="6"/>
      <c r="B18" s="7"/>
      <c r="F18" s="1"/>
      <c r="H18">
        <f>MIN(H6:H11)</f>
        <v>-18</v>
      </c>
      <c r="J18" s="8"/>
    </row>
    <row r="19" ht="12.75">
      <c r="F19" s="1"/>
    </row>
    <row r="67" ht="12.75"/>
    <row r="68" ht="12.75"/>
    <row r="69" ht="12.75"/>
    <row r="70" ht="12.75"/>
    <row r="71" ht="12.75"/>
    <row r="72" spans="2:12" ht="12.75">
      <c r="B72">
        <f>AVERAGE(B6:B68)</f>
        <v>248</v>
      </c>
      <c r="C72">
        <f>AVERAGE(C6:C68)</f>
        <v>24</v>
      </c>
      <c r="D72">
        <f>MAX(D6:D68)</f>
        <v>0</v>
      </c>
      <c r="E72">
        <f>MIN(E6:E68)</f>
        <v>300</v>
      </c>
      <c r="H72">
        <f>AVERAGE(H6:H68)</f>
        <v>-18</v>
      </c>
      <c r="J72">
        <f>AVERAGE(J6:J68)</f>
        <v>28.618000000000002</v>
      </c>
      <c r="L72" t="e">
        <f>AVERAGE(L6:L68)</f>
        <v>#REF!</v>
      </c>
    </row>
    <row r="73" spans="8:10" ht="12.75">
      <c r="H73">
        <f>MAX(H6:H68)</f>
        <v>-18</v>
      </c>
      <c r="J73">
        <f>MAX(J6:J68)</f>
        <v>28.63</v>
      </c>
    </row>
    <row r="74" spans="8:10" ht="12.75">
      <c r="H74">
        <f>MIN(H6:H68)</f>
        <v>-18</v>
      </c>
      <c r="J74">
        <f>MIN(J6:J68)</f>
        <v>28.6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K40"/>
  <sheetViews>
    <sheetView tabSelected="1" workbookViewId="0" topLeftCell="A14">
      <selection activeCell="E40" sqref="E40"/>
    </sheetView>
  </sheetViews>
  <sheetFormatPr defaultColWidth="9.140625" defaultRowHeight="12.75"/>
  <cols>
    <col min="1" max="1" width="9.140625" style="2" customWidth="1"/>
    <col min="2" max="4" width="9.140625" style="3" customWidth="1"/>
    <col min="5" max="6" width="9.140625" style="4" customWidth="1"/>
    <col min="7" max="11" width="9.140625" style="2" customWidth="1"/>
  </cols>
  <sheetData>
    <row r="1" ht="12.75"/>
    <row r="2" ht="12.75"/>
    <row r="3" ht="12.75"/>
    <row r="4" spans="2:10" ht="12.75">
      <c r="B4" s="3" t="s">
        <v>184</v>
      </c>
      <c r="E4" s="4" t="s">
        <v>185</v>
      </c>
      <c r="H4" s="2" t="s">
        <v>186</v>
      </c>
      <c r="J4" s="2" t="s">
        <v>187</v>
      </c>
    </row>
    <row r="5" spans="1:11" ht="12.75">
      <c r="A5" s="2" t="s">
        <v>188</v>
      </c>
      <c r="B5" s="3" t="s">
        <v>189</v>
      </c>
      <c r="C5" s="3" t="s">
        <v>190</v>
      </c>
      <c r="D5" s="3" t="s">
        <v>191</v>
      </c>
      <c r="E5" s="4" t="s">
        <v>192</v>
      </c>
      <c r="F5" s="4" t="s">
        <v>193</v>
      </c>
      <c r="G5" s="2" t="s">
        <v>194</v>
      </c>
      <c r="H5" s="2" t="s">
        <v>195</v>
      </c>
      <c r="I5" s="2" t="s">
        <v>196</v>
      </c>
      <c r="J5" s="2" t="s">
        <v>195</v>
      </c>
      <c r="K5" s="2" t="s">
        <v>196</v>
      </c>
    </row>
    <row r="7" spans="1:4" ht="12.75">
      <c r="A7" s="2">
        <v>1</v>
      </c>
      <c r="B7" s="3" t="s">
        <v>109</v>
      </c>
      <c r="C7" s="3" t="s">
        <v>109</v>
      </c>
      <c r="D7" s="3" t="s">
        <v>109</v>
      </c>
    </row>
    <row r="8" spans="1:6" ht="12.75">
      <c r="A8" s="2">
        <v>2</v>
      </c>
      <c r="B8" s="3">
        <v>-14</v>
      </c>
      <c r="C8" s="3">
        <v>-22</v>
      </c>
      <c r="D8" s="3">
        <v>-17</v>
      </c>
      <c r="E8" s="4">
        <v>91</v>
      </c>
      <c r="F8" s="4">
        <v>10</v>
      </c>
    </row>
    <row r="9" ht="12.75">
      <c r="A9" s="2">
        <v>3</v>
      </c>
    </row>
    <row r="10" ht="12.75">
      <c r="A10" s="2">
        <v>4</v>
      </c>
    </row>
    <row r="11" ht="12.75">
      <c r="A11" s="2">
        <v>5</v>
      </c>
    </row>
    <row r="12" ht="12.75">
      <c r="A12" s="2">
        <v>6</v>
      </c>
    </row>
    <row r="13" ht="12.75">
      <c r="A13" s="2">
        <v>7</v>
      </c>
    </row>
    <row r="14" ht="12.75">
      <c r="A14" s="2">
        <v>8</v>
      </c>
    </row>
    <row r="15" ht="12.75">
      <c r="A15" s="2">
        <v>9</v>
      </c>
    </row>
    <row r="16" ht="12.75">
      <c r="A16" s="2">
        <v>10</v>
      </c>
    </row>
    <row r="17" ht="12.75">
      <c r="A17" s="2">
        <v>11</v>
      </c>
    </row>
    <row r="18" spans="1:6" ht="12.75">
      <c r="A18" s="2">
        <v>12</v>
      </c>
      <c r="B18" s="3">
        <v>-10</v>
      </c>
      <c r="C18" s="3">
        <v>-16</v>
      </c>
      <c r="D18" s="3">
        <v>-14</v>
      </c>
      <c r="E18" s="4">
        <v>302</v>
      </c>
      <c r="F18" s="4">
        <v>8</v>
      </c>
    </row>
    <row r="19" spans="1:6" ht="12.75">
      <c r="A19" s="2">
        <v>13</v>
      </c>
      <c r="B19" s="3">
        <v>-12</v>
      </c>
      <c r="C19" s="3">
        <v>-18</v>
      </c>
      <c r="D19" s="3">
        <v>-15</v>
      </c>
      <c r="E19" s="4">
        <v>177</v>
      </c>
      <c r="F19" s="4">
        <v>8</v>
      </c>
    </row>
    <row r="20" spans="1:7" ht="12.75">
      <c r="A20" s="2">
        <v>14</v>
      </c>
      <c r="B20" s="3">
        <v>-10</v>
      </c>
      <c r="C20" s="3">
        <v>-20</v>
      </c>
      <c r="D20" s="3">
        <v>-18</v>
      </c>
      <c r="E20" s="4">
        <v>227</v>
      </c>
      <c r="F20" s="4">
        <v>14</v>
      </c>
      <c r="G20" s="5"/>
    </row>
    <row r="21" spans="1:6" ht="12.75">
      <c r="A21" s="2">
        <v>15</v>
      </c>
      <c r="B21" s="3">
        <v>-19</v>
      </c>
      <c r="C21" s="3">
        <v>-24</v>
      </c>
      <c r="D21" s="3">
        <v>-22</v>
      </c>
      <c r="E21" s="4">
        <v>249</v>
      </c>
      <c r="F21" s="4">
        <v>13</v>
      </c>
    </row>
    <row r="22" spans="1:6" ht="12.75">
      <c r="A22" s="2">
        <v>16</v>
      </c>
      <c r="B22" s="3">
        <v>-17</v>
      </c>
      <c r="C22" s="3">
        <v>-24</v>
      </c>
      <c r="D22" s="3">
        <v>-21</v>
      </c>
      <c r="E22" s="4">
        <v>249</v>
      </c>
      <c r="F22" s="4">
        <v>17</v>
      </c>
    </row>
    <row r="23" spans="1:10" ht="12.75">
      <c r="A23" s="2">
        <v>17</v>
      </c>
      <c r="B23" s="3">
        <v>-21</v>
      </c>
      <c r="C23" s="3">
        <v>-26</v>
      </c>
      <c r="D23" s="3">
        <v>-22</v>
      </c>
      <c r="E23" s="4">
        <v>265</v>
      </c>
      <c r="F23" s="4">
        <v>13</v>
      </c>
      <c r="G23" s="2" t="s">
        <v>140</v>
      </c>
      <c r="H23" s="2" t="s">
        <v>199</v>
      </c>
      <c r="J23" s="2" t="s">
        <v>199</v>
      </c>
    </row>
    <row r="24" spans="1:11" ht="12.75">
      <c r="A24" s="2">
        <v>18</v>
      </c>
      <c r="B24" s="3">
        <v>-17</v>
      </c>
      <c r="C24" s="3">
        <v>-23</v>
      </c>
      <c r="D24" s="3">
        <v>-20</v>
      </c>
      <c r="E24" s="4">
        <v>269</v>
      </c>
      <c r="F24" s="4">
        <v>23</v>
      </c>
      <c r="G24" s="2" t="s">
        <v>149</v>
      </c>
      <c r="H24" s="2" t="s">
        <v>200</v>
      </c>
      <c r="I24" s="2" t="s">
        <v>201</v>
      </c>
      <c r="J24" s="2" t="s">
        <v>200</v>
      </c>
      <c r="K24" s="2" t="s">
        <v>201</v>
      </c>
    </row>
    <row r="25" spans="1:11" ht="12.75">
      <c r="A25" s="2">
        <v>19</v>
      </c>
      <c r="B25" s="3">
        <v>-14</v>
      </c>
      <c r="C25" s="3">
        <v>-18</v>
      </c>
      <c r="D25" s="3">
        <v>-16</v>
      </c>
      <c r="E25" s="4">
        <v>275</v>
      </c>
      <c r="F25" s="4">
        <v>21</v>
      </c>
      <c r="G25" s="2" t="s">
        <v>140</v>
      </c>
      <c r="J25" s="2" t="s">
        <v>202</v>
      </c>
      <c r="K25" s="2" t="s">
        <v>201</v>
      </c>
    </row>
    <row r="26" spans="1:11" ht="12.75">
      <c r="A26" s="2">
        <v>20</v>
      </c>
      <c r="B26" s="3">
        <v>-16</v>
      </c>
      <c r="C26" s="3">
        <v>-18</v>
      </c>
      <c r="D26" s="3">
        <v>-17</v>
      </c>
      <c r="E26" s="4">
        <v>260</v>
      </c>
      <c r="F26" s="4">
        <v>23</v>
      </c>
      <c r="G26" s="2" t="s">
        <v>140</v>
      </c>
      <c r="J26" s="2" t="s">
        <v>202</v>
      </c>
      <c r="K26" s="2" t="s">
        <v>201</v>
      </c>
    </row>
    <row r="27" spans="1:11" ht="12.75">
      <c r="A27" s="2">
        <v>21</v>
      </c>
      <c r="B27" s="3">
        <v>-15</v>
      </c>
      <c r="C27" s="3">
        <v>-19</v>
      </c>
      <c r="D27" s="3">
        <v>-16</v>
      </c>
      <c r="E27" s="4">
        <v>270</v>
      </c>
      <c r="F27" s="4">
        <v>24</v>
      </c>
      <c r="G27" s="2" t="s">
        <v>140</v>
      </c>
      <c r="H27" s="2" t="s">
        <v>203</v>
      </c>
      <c r="I27" s="2" t="s">
        <v>204</v>
      </c>
      <c r="J27" s="2" t="s">
        <v>205</v>
      </c>
      <c r="K27" s="2" t="s">
        <v>201</v>
      </c>
    </row>
    <row r="28" spans="1:7" ht="12.75">
      <c r="A28" s="2">
        <v>22</v>
      </c>
      <c r="B28" s="3">
        <v>-13</v>
      </c>
      <c r="C28" s="3">
        <v>-21</v>
      </c>
      <c r="D28" s="3">
        <v>-16</v>
      </c>
      <c r="E28" s="4">
        <v>257</v>
      </c>
      <c r="F28" s="4">
        <v>12</v>
      </c>
      <c r="G28" s="2" t="s">
        <v>140</v>
      </c>
    </row>
    <row r="29" spans="1:6" ht="12.75">
      <c r="A29" s="2">
        <v>23</v>
      </c>
      <c r="B29" s="3">
        <v>-13</v>
      </c>
      <c r="C29" s="3">
        <v>-20</v>
      </c>
      <c r="D29" s="3">
        <v>-16</v>
      </c>
      <c r="E29" s="4">
        <v>225</v>
      </c>
      <c r="F29" s="4">
        <v>1</v>
      </c>
    </row>
    <row r="30" spans="1:6" ht="12.75">
      <c r="A30" s="2">
        <v>24</v>
      </c>
      <c r="B30" s="3">
        <v>-14</v>
      </c>
      <c r="C30" s="3">
        <v>-19</v>
      </c>
      <c r="D30" s="3">
        <v>-17</v>
      </c>
      <c r="E30" s="4">
        <v>283</v>
      </c>
      <c r="F30" s="4">
        <v>4</v>
      </c>
    </row>
    <row r="31" spans="1:11" ht="12.75">
      <c r="A31" s="2">
        <v>25</v>
      </c>
      <c r="B31" s="3">
        <v>-14</v>
      </c>
      <c r="C31" s="3">
        <v>-19</v>
      </c>
      <c r="D31" s="3">
        <v>-17</v>
      </c>
      <c r="E31" s="4">
        <v>250</v>
      </c>
      <c r="F31" s="4">
        <v>12</v>
      </c>
      <c r="G31" s="2" t="s">
        <v>140</v>
      </c>
      <c r="J31" s="2" t="s">
        <v>202</v>
      </c>
      <c r="K31" s="2" t="s">
        <v>201</v>
      </c>
    </row>
    <row r="32" ht="12.75">
      <c r="A32" s="2">
        <v>26</v>
      </c>
    </row>
    <row r="33" spans="1:11" ht="12.75">
      <c r="A33" s="2">
        <v>27</v>
      </c>
      <c r="B33" s="3">
        <v>-16</v>
      </c>
      <c r="C33" s="3">
        <v>-19</v>
      </c>
      <c r="D33" s="3">
        <v>-18</v>
      </c>
      <c r="E33" s="4">
        <v>260</v>
      </c>
      <c r="F33" s="4">
        <v>18</v>
      </c>
      <c r="G33" s="2" t="s">
        <v>140</v>
      </c>
      <c r="H33" s="2" t="s">
        <v>204</v>
      </c>
      <c r="I33" s="2" t="s">
        <v>201</v>
      </c>
      <c r="J33" s="2" t="s">
        <v>204</v>
      </c>
      <c r="K33" s="2" t="s">
        <v>201</v>
      </c>
    </row>
    <row r="34" spans="1:11" ht="12.75">
      <c r="A34" s="2">
        <v>28</v>
      </c>
      <c r="B34" s="3">
        <v>-16</v>
      </c>
      <c r="C34" s="3">
        <v>-19</v>
      </c>
      <c r="D34" s="3">
        <v>-18</v>
      </c>
      <c r="E34" s="4">
        <v>270</v>
      </c>
      <c r="F34" s="4">
        <v>9</v>
      </c>
      <c r="G34" s="2" t="s">
        <v>140</v>
      </c>
      <c r="J34" s="2" t="s">
        <v>202</v>
      </c>
      <c r="K34" s="2" t="s">
        <v>201</v>
      </c>
    </row>
    <row r="35" spans="1:11" ht="12.75">
      <c r="A35" s="2">
        <v>29</v>
      </c>
      <c r="B35" s="3">
        <v>-12</v>
      </c>
      <c r="C35" s="3">
        <v>-20</v>
      </c>
      <c r="D35" s="3">
        <v>-18</v>
      </c>
      <c r="E35" s="4">
        <v>256</v>
      </c>
      <c r="F35" s="4">
        <v>23</v>
      </c>
      <c r="G35" s="2" t="s">
        <v>140</v>
      </c>
      <c r="J35" s="2" t="s">
        <v>206</v>
      </c>
      <c r="K35" s="2" t="s">
        <v>201</v>
      </c>
    </row>
    <row r="36" spans="1:11" ht="12.75">
      <c r="A36" s="2">
        <v>30</v>
      </c>
      <c r="B36" s="3">
        <v>-18</v>
      </c>
      <c r="C36" s="3">
        <v>-18</v>
      </c>
      <c r="D36" s="3">
        <v>-18</v>
      </c>
      <c r="E36" s="4">
        <v>248</v>
      </c>
      <c r="F36" s="4">
        <v>24</v>
      </c>
      <c r="G36" s="2" t="s">
        <v>140</v>
      </c>
      <c r="H36" s="2" t="s">
        <v>207</v>
      </c>
      <c r="I36" s="2" t="s">
        <v>202</v>
      </c>
      <c r="J36" s="2" t="s">
        <v>208</v>
      </c>
      <c r="K36" s="2" t="s">
        <v>202</v>
      </c>
    </row>
    <row r="37" ht="12.75">
      <c r="A37" s="2">
        <v>31</v>
      </c>
    </row>
    <row r="39" spans="1:7" ht="12.75">
      <c r="A39" s="2" t="s">
        <v>197</v>
      </c>
      <c r="B39" s="3">
        <f>AVERAGE(B7:B37)</f>
        <v>-14.789473684210526</v>
      </c>
      <c r="C39" s="3">
        <f>AVERAGE(C7:C37)</f>
        <v>-20.157894736842106</v>
      </c>
      <c r="D39" s="3">
        <f>AVERAGE(D7:D37)</f>
        <v>-17.68421052631579</v>
      </c>
      <c r="E39" s="4">
        <f>AVERAGE(E7:E37)</f>
        <v>246.47368421052633</v>
      </c>
      <c r="F39" s="4">
        <f>AVERAGE(F7:F37)</f>
        <v>14.578947368421053</v>
      </c>
      <c r="G39" s="4"/>
    </row>
    <row r="40" spans="1:7" ht="12.75">
      <c r="A40" s="2" t="s">
        <v>198</v>
      </c>
      <c r="B40" s="3">
        <f>MAX(B7:B37)</f>
        <v>-10</v>
      </c>
      <c r="C40" s="3">
        <f>MIN(C7:C37)</f>
        <v>-26</v>
      </c>
      <c r="E40" s="4">
        <v>248</v>
      </c>
      <c r="F40" s="4">
        <f>MAX(F7:F37)</f>
        <v>24</v>
      </c>
      <c r="G40" s="4"/>
    </row>
  </sheetData>
  <printOptions gridLines="1" horizontalCentered="1" verticalCentered="1"/>
  <pageMargins left="0.5" right="0.5" top="0.75" bottom="0.75" header="0.5" footer="0.5"/>
  <pageSetup orientation="landscape" scale="9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Pete Dumont</cp:lastModifiedBy>
  <cp:lastPrinted>2000-04-03T18:17:49Z</cp:lastPrinted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