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320" windowWidth="9420" windowHeight="4245" activeTab="0"/>
  </bookViews>
  <sheets>
    <sheet name="Sheet1" sheetId="1" r:id="rId1"/>
    <sheet name="NOV1" sheetId="2" r:id="rId2"/>
    <sheet name="NOV2" sheetId="3" r:id="rId3"/>
    <sheet name="NOV3" sheetId="4" r:id="rId4"/>
    <sheet name="NOV4" sheetId="5" r:id="rId5"/>
    <sheet name="NOV5" sheetId="6" r:id="rId6"/>
    <sheet name="NOV6" sheetId="7" r:id="rId7"/>
    <sheet name="NOV7" sheetId="8" r:id="rId8"/>
    <sheet name="NOV8" sheetId="9" r:id="rId9"/>
    <sheet name="NOV9" sheetId="10" r:id="rId10"/>
    <sheet name="NOV10" sheetId="11" r:id="rId11"/>
    <sheet name="NOV11" sheetId="12" r:id="rId12"/>
    <sheet name="NOV12" sheetId="13" r:id="rId13"/>
    <sheet name="NOV13" sheetId="14" r:id="rId14"/>
    <sheet name="NOV14" sheetId="15" r:id="rId15"/>
    <sheet name="NOV15" sheetId="16" r:id="rId16"/>
    <sheet name="NOV16" sheetId="17" r:id="rId17"/>
    <sheet name="NOV17" sheetId="18" r:id="rId18"/>
    <sheet name="NOV18" sheetId="19" r:id="rId19"/>
    <sheet name="NOV19" sheetId="20" r:id="rId20"/>
    <sheet name="NOV20" sheetId="21" r:id="rId21"/>
    <sheet name="NOV21" sheetId="22" r:id="rId22"/>
    <sheet name="NOV22" sheetId="23" r:id="rId23"/>
    <sheet name="NOV23" sheetId="24" r:id="rId24"/>
    <sheet name="NOV24" sheetId="25" r:id="rId25"/>
    <sheet name="NOV25" sheetId="26" r:id="rId26"/>
    <sheet name="NOV26" sheetId="27" r:id="rId27"/>
    <sheet name="NOV27" sheetId="28" r:id="rId28"/>
    <sheet name="NOV28" sheetId="29" r:id="rId29"/>
    <sheet name="NOV29" sheetId="30" r:id="rId30"/>
    <sheet name="NOV30" sheetId="31" r:id="rId31"/>
  </sheets>
  <definedNames/>
  <calcPr fullCalcOnLoad="1"/>
</workbook>
</file>

<file path=xl/sharedStrings.xml><?xml version="1.0" encoding="utf-8"?>
<sst xmlns="http://schemas.openxmlformats.org/spreadsheetml/2006/main" count="162" uniqueCount="67">
  <si>
    <t>18Z</t>
  </si>
  <si>
    <t>BKN010  BKN180</t>
  </si>
  <si>
    <t>VIS GN 2800</t>
  </si>
  <si>
    <t>03Z</t>
  </si>
  <si>
    <t>SN</t>
  </si>
  <si>
    <t>OVC050</t>
  </si>
  <si>
    <t>SCT120</t>
  </si>
  <si>
    <t>FEW160</t>
  </si>
  <si>
    <t>06Z</t>
  </si>
  <si>
    <t>SKC</t>
  </si>
  <si>
    <t>OVC040</t>
  </si>
  <si>
    <t>00Z</t>
  </si>
  <si>
    <t>NO    DATA</t>
  </si>
  <si>
    <t>OVC035</t>
  </si>
  <si>
    <t>21Z</t>
  </si>
  <si>
    <t>BKN035</t>
  </si>
  <si>
    <t>FEW120</t>
  </si>
  <si>
    <t>SCT140</t>
  </si>
  <si>
    <t>G/G</t>
  </si>
  <si>
    <t>NO DATA</t>
  </si>
  <si>
    <t>BKN040</t>
  </si>
  <si>
    <t>FEW030 SCT050</t>
  </si>
  <si>
    <t>BR</t>
  </si>
  <si>
    <t>BKN008 OVC025</t>
  </si>
  <si>
    <t>OVC020</t>
  </si>
  <si>
    <t>FEW110</t>
  </si>
  <si>
    <t>SCT060</t>
  </si>
  <si>
    <t>FEW060</t>
  </si>
  <si>
    <t>SCT150</t>
  </si>
  <si>
    <t>FEW040  SCT160</t>
  </si>
  <si>
    <t>FEW040</t>
  </si>
  <si>
    <t>FEW180</t>
  </si>
  <si>
    <t>FEW050 FEW160</t>
  </si>
  <si>
    <t>FEW150</t>
  </si>
  <si>
    <t>BKN160</t>
  </si>
  <si>
    <t>BKN050</t>
  </si>
  <si>
    <t>OVC010</t>
  </si>
  <si>
    <t>OVC150</t>
  </si>
  <si>
    <t>BKN060</t>
  </si>
  <si>
    <t>OVC060</t>
  </si>
  <si>
    <t>OVC080</t>
  </si>
  <si>
    <t>FEW020 SCT080</t>
  </si>
  <si>
    <t>FEW020 FEW200</t>
  </si>
  <si>
    <t>FEW100</t>
  </si>
  <si>
    <t>BKN080</t>
  </si>
  <si>
    <t>BKN070</t>
  </si>
  <si>
    <t>FEW008 OVC040</t>
  </si>
  <si>
    <t>OVC025</t>
  </si>
  <si>
    <t>OVC030</t>
  </si>
  <si>
    <t>Temp</t>
  </si>
  <si>
    <t>Wind</t>
  </si>
  <si>
    <t>CIG&lt;3000</t>
  </si>
  <si>
    <t>Vsby&lt;3mi</t>
  </si>
  <si>
    <t>Date</t>
  </si>
  <si>
    <t>Max</t>
  </si>
  <si>
    <t>Min</t>
  </si>
  <si>
    <t>Avg</t>
  </si>
  <si>
    <t>Dir</t>
  </si>
  <si>
    <t>Sp</t>
  </si>
  <si>
    <t>PCPN</t>
  </si>
  <si>
    <t>Started</t>
  </si>
  <si>
    <t>Ended</t>
  </si>
  <si>
    <t>BLSN</t>
  </si>
  <si>
    <t xml:space="preserve"> </t>
  </si>
  <si>
    <t>AVG</t>
  </si>
  <si>
    <t>Max/Min</t>
  </si>
  <si>
    <t>0600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</si>
</sst>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428625</xdr:colOff>
      <xdr:row>0</xdr:row>
      <xdr:rowOff>76200</xdr:rowOff>
    </xdr:from>
    <xdr:ext cx="2343150" cy="333375"/>
    <xdr:sp>
      <xdr:nvSpPr>
        <xdr:cNvPr id="1" name="TextBox 1"/>
        <xdr:cNvSpPr txBox="1">
          <a:spLocks noChangeArrowheads="1"/>
        </xdr:cNvSpPr>
      </xdr:nvSpPr>
      <xdr:spPr>
        <a:xfrm>
          <a:off x="1647825" y="76200"/>
          <a:ext cx="2343150" cy="333375"/>
        </a:xfrm>
        <a:prstGeom prst="rect">
          <a:avLst/>
        </a:prstGeom>
        <a:solidFill>
          <a:srgbClr val="FFFFFF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MARBLE POINT NOV 99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Station:_____MRB_9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Station:_____MRB_10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Station:_____MRB_11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Station:_____MRB_12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Station:_____MRB_13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Station:_____MRB_14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Station:_____MRB_15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Station:_____MRB_16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Station:_____MRB_17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Station:_____MRB_18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Station:_____MRB_19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Station:_____MRB_20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Station:_____MRB_21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Station:_____MRB_22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Station:_____MRB_23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Station:_____MRB_24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Station:_____MRB_25 MRB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Station:_____MRB_26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Station:_____MRB_27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Station:_____MRB_28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Station:_____MRB_29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Station:_____MRB_30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Station:_____MRB_3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Station:_____MRB_4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Station:_____MRB_5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Station:_____MRB_6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Station:_____MRB_7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0</xdr:row>
      <xdr:rowOff>28575</xdr:rowOff>
    </xdr:from>
    <xdr:ext cx="10534650" cy="304800"/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10534650" cy="304800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SURFACE WEATHER OBSERVATIONS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Station:_____MRB_8 NOV 99__  Date:______________  </a:t>
          </a:r>
        </a:p>
      </xdr:txBody>
    </xdr:sp>
    <xdr:clientData/>
  </xdr:oneCellAnchor>
  <xdr:oneCellAnchor>
    <xdr:from>
      <xdr:col>0</xdr:col>
      <xdr:colOff>9525</xdr:colOff>
      <xdr:row>2</xdr:row>
      <xdr:rowOff>28575</xdr:rowOff>
    </xdr:from>
    <xdr:ext cx="438150" cy="457200"/>
    <xdr:sp>
      <xdr:nvSpPr>
        <xdr:cNvPr id="2" name="TextBox 2"/>
        <xdr:cNvSpPr txBox="1">
          <a:spLocks noChangeArrowheads="1"/>
        </xdr:cNvSpPr>
      </xdr:nvSpPr>
      <xdr:spPr>
        <a:xfrm>
          <a:off x="9525" y="352425"/>
          <a:ext cx="43815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TIME
(GMT)</a:t>
          </a:r>
        </a:p>
      </xdr:txBody>
    </xdr:sp>
    <xdr:clientData/>
  </xdr:oneCellAnchor>
  <xdr:oneCellAnchor>
    <xdr:from>
      <xdr:col>1</xdr:col>
      <xdr:colOff>0</xdr:colOff>
      <xdr:row>3</xdr:row>
      <xdr:rowOff>123825</xdr:rowOff>
    </xdr:from>
    <xdr:ext cx="447675" cy="200025"/>
    <xdr:sp>
      <xdr:nvSpPr>
        <xdr:cNvPr id="3" name="TextBox 3"/>
        <xdr:cNvSpPr txBox="1">
          <a:spLocks noChangeArrowheads="1"/>
        </xdr:cNvSpPr>
      </xdr:nvSpPr>
      <xdr:spPr>
        <a:xfrm>
          <a:off x="447675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0</xdr:colOff>
      <xdr:row>2</xdr:row>
      <xdr:rowOff>28575</xdr:rowOff>
    </xdr:from>
    <xdr:ext cx="1828800" cy="257175"/>
    <xdr:sp>
      <xdr:nvSpPr>
        <xdr:cNvPr id="4" name="TextBox 4"/>
        <xdr:cNvSpPr txBox="1">
          <a:spLocks noChangeArrowheads="1"/>
        </xdr:cNvSpPr>
      </xdr:nvSpPr>
      <xdr:spPr>
        <a:xfrm>
          <a:off x="447675" y="352425"/>
          <a:ext cx="1828800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WIND</a:t>
          </a:r>
        </a:p>
      </xdr:txBody>
    </xdr:sp>
    <xdr:clientData/>
  </xdr:oneCellAnchor>
  <xdr:oneCellAnchor>
    <xdr:from>
      <xdr:col>4</xdr:col>
      <xdr:colOff>0</xdr:colOff>
      <xdr:row>2</xdr:row>
      <xdr:rowOff>28575</xdr:rowOff>
    </xdr:from>
    <xdr:ext cx="447675" cy="457200"/>
    <xdr:sp>
      <xdr:nvSpPr>
        <xdr:cNvPr id="5" name="TextBox 5"/>
        <xdr:cNvSpPr txBox="1">
          <a:spLocks noChangeArrowheads="1"/>
        </xdr:cNvSpPr>
      </xdr:nvSpPr>
      <xdr:spPr>
        <a:xfrm>
          <a:off x="17907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0</xdr:colOff>
      <xdr:row>3</xdr:row>
      <xdr:rowOff>123825</xdr:rowOff>
    </xdr:from>
    <xdr:ext cx="447675" cy="200025"/>
    <xdr:sp>
      <xdr:nvSpPr>
        <xdr:cNvPr id="6" name="TextBox 6"/>
        <xdr:cNvSpPr txBox="1">
          <a:spLocks noChangeArrowheads="1"/>
        </xdr:cNvSpPr>
      </xdr:nvSpPr>
      <xdr:spPr>
        <a:xfrm>
          <a:off x="895350" y="60960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0</xdr:colOff>
      <xdr:row>3</xdr:row>
      <xdr:rowOff>123825</xdr:rowOff>
    </xdr:from>
    <xdr:ext cx="428625" cy="200025"/>
    <xdr:sp>
      <xdr:nvSpPr>
        <xdr:cNvPr id="7" name="TextBox 7"/>
        <xdr:cNvSpPr txBox="1">
          <a:spLocks noChangeArrowheads="1"/>
        </xdr:cNvSpPr>
      </xdr:nvSpPr>
      <xdr:spPr>
        <a:xfrm>
          <a:off x="1343025" y="609600"/>
          <a:ext cx="42862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5</xdr:col>
      <xdr:colOff>0</xdr:colOff>
      <xdr:row>2</xdr:row>
      <xdr:rowOff>28575</xdr:rowOff>
    </xdr:from>
    <xdr:ext cx="847725" cy="457200"/>
    <xdr:sp>
      <xdr:nvSpPr>
        <xdr:cNvPr id="8" name="TextBox 8"/>
        <xdr:cNvSpPr txBox="1">
          <a:spLocks noChangeArrowheads="1"/>
        </xdr:cNvSpPr>
      </xdr:nvSpPr>
      <xdr:spPr>
        <a:xfrm>
          <a:off x="2238375" y="352425"/>
          <a:ext cx="8477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WX/
OBST</a:t>
          </a:r>
        </a:p>
      </xdr:txBody>
    </xdr:sp>
    <xdr:clientData/>
  </xdr:oneCellAnchor>
  <xdr:oneCellAnchor>
    <xdr:from>
      <xdr:col>6</xdr:col>
      <xdr:colOff>0</xdr:colOff>
      <xdr:row>2</xdr:row>
      <xdr:rowOff>28575</xdr:rowOff>
    </xdr:from>
    <xdr:ext cx="2714625" cy="457200"/>
    <xdr:sp>
      <xdr:nvSpPr>
        <xdr:cNvPr id="9" name="TextBox 9"/>
        <xdr:cNvSpPr txBox="1">
          <a:spLocks noChangeArrowheads="1"/>
        </xdr:cNvSpPr>
      </xdr:nvSpPr>
      <xdr:spPr>
        <a:xfrm>
          <a:off x="3086100" y="352425"/>
          <a:ext cx="271462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 CONDITION</a:t>
          </a:r>
        </a:p>
      </xdr:txBody>
    </xdr:sp>
    <xdr:clientData/>
  </xdr:oneCellAnchor>
  <xdr:oneCellAnchor>
    <xdr:from>
      <xdr:col>7</xdr:col>
      <xdr:colOff>0</xdr:colOff>
      <xdr:row>2</xdr:row>
      <xdr:rowOff>28575</xdr:rowOff>
    </xdr:from>
    <xdr:ext cx="447675" cy="457200"/>
    <xdr:sp>
      <xdr:nvSpPr>
        <xdr:cNvPr id="10" name="TextBox 10"/>
        <xdr:cNvSpPr txBox="1">
          <a:spLocks noChangeArrowheads="1"/>
        </xdr:cNvSpPr>
      </xdr:nvSpPr>
      <xdr:spPr>
        <a:xfrm>
          <a:off x="580072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0</xdr:colOff>
      <xdr:row>2</xdr:row>
      <xdr:rowOff>28575</xdr:rowOff>
    </xdr:from>
    <xdr:ext cx="447675" cy="457200"/>
    <xdr:sp>
      <xdr:nvSpPr>
        <xdr:cNvPr id="11" name="TextBox 11"/>
        <xdr:cNvSpPr txBox="1">
          <a:spLocks noChangeArrowheads="1"/>
        </xdr:cNvSpPr>
      </xdr:nvSpPr>
      <xdr:spPr>
        <a:xfrm>
          <a:off x="6696075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10</xdr:col>
      <xdr:colOff>0</xdr:colOff>
      <xdr:row>2</xdr:row>
      <xdr:rowOff>28575</xdr:rowOff>
    </xdr:from>
    <xdr:ext cx="3048000" cy="457200"/>
    <xdr:sp>
      <xdr:nvSpPr>
        <xdr:cNvPr id="12" name="TextBox 12"/>
        <xdr:cNvSpPr txBox="1">
          <a:spLocks noChangeArrowheads="1"/>
        </xdr:cNvSpPr>
      </xdr:nvSpPr>
      <xdr:spPr>
        <a:xfrm>
          <a:off x="7143750" y="352425"/>
          <a:ext cx="3048000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REMARKS</a:t>
          </a:r>
        </a:p>
      </xdr:txBody>
    </xdr:sp>
    <xdr:clientData/>
  </xdr:oneCellAnchor>
  <xdr:oneCellAnchor>
    <xdr:from>
      <xdr:col>8</xdr:col>
      <xdr:colOff>0</xdr:colOff>
      <xdr:row>2</xdr:row>
      <xdr:rowOff>28575</xdr:rowOff>
    </xdr:from>
    <xdr:ext cx="447675" cy="457200"/>
    <xdr:sp>
      <xdr:nvSpPr>
        <xdr:cNvPr id="13" name="TextBox 13"/>
        <xdr:cNvSpPr txBox="1">
          <a:spLocks noChangeArrowheads="1"/>
        </xdr:cNvSpPr>
      </xdr:nvSpPr>
      <xdr:spPr>
        <a:xfrm>
          <a:off x="6248400" y="35242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DEW
Point
Deg C</a:t>
          </a:r>
        </a:p>
      </xdr:txBody>
    </xdr:sp>
    <xdr:clientData/>
  </xdr:oneCellAnchor>
  <xdr:oneCellAnchor>
    <xdr:from>
      <xdr:col>11</xdr:col>
      <xdr:colOff>0</xdr:colOff>
      <xdr:row>2</xdr:row>
      <xdr:rowOff>28575</xdr:rowOff>
    </xdr:from>
    <xdr:ext cx="371475" cy="457200"/>
    <xdr:sp>
      <xdr:nvSpPr>
        <xdr:cNvPr id="14" name="TextBox 14"/>
        <xdr:cNvSpPr txBox="1">
          <a:spLocks noChangeArrowheads="1"/>
        </xdr:cNvSpPr>
      </xdr:nvSpPr>
      <xdr:spPr>
        <a:xfrm>
          <a:off x="10191750" y="35242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0</xdr:col>
      <xdr:colOff>76200</xdr:colOff>
      <xdr:row>66</xdr:row>
      <xdr:rowOff>114300</xdr:rowOff>
    </xdr:from>
    <xdr:ext cx="104775" cy="200025"/>
    <xdr:sp>
      <xdr:nvSpPr>
        <xdr:cNvPr id="15" name="TextBox 15"/>
        <xdr:cNvSpPr txBox="1">
          <a:spLocks noChangeArrowheads="1"/>
        </xdr:cNvSpPr>
      </xdr:nvSpPr>
      <xdr:spPr>
        <a:xfrm>
          <a:off x="76200" y="108013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9525</xdr:colOff>
      <xdr:row>68</xdr:row>
      <xdr:rowOff>28575</xdr:rowOff>
    </xdr:from>
    <xdr:ext cx="447675" cy="457200"/>
    <xdr:sp>
      <xdr:nvSpPr>
        <xdr:cNvPr id="16" name="TextBox 16"/>
        <xdr:cNvSpPr txBox="1">
          <a:spLocks noChangeArrowheads="1"/>
        </xdr:cNvSpPr>
      </xdr:nvSpPr>
      <xdr:spPr>
        <a:xfrm>
          <a:off x="95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Daily
Sum</a:t>
          </a:r>
        </a:p>
      </xdr:txBody>
    </xdr:sp>
    <xdr:clientData/>
  </xdr:oneCellAnchor>
  <xdr:oneCellAnchor>
    <xdr:from>
      <xdr:col>1</xdr:col>
      <xdr:colOff>9525</xdr:colOff>
      <xdr:row>69</xdr:row>
      <xdr:rowOff>123825</xdr:rowOff>
    </xdr:from>
    <xdr:ext cx="447675" cy="200025"/>
    <xdr:sp>
      <xdr:nvSpPr>
        <xdr:cNvPr id="17" name="TextBox 17"/>
        <xdr:cNvSpPr txBox="1">
          <a:spLocks noChangeArrowheads="1"/>
        </xdr:cNvSpPr>
      </xdr:nvSpPr>
      <xdr:spPr>
        <a:xfrm>
          <a:off x="45720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DIR</a:t>
          </a:r>
        </a:p>
      </xdr:txBody>
    </xdr:sp>
    <xdr:clientData/>
  </xdr:oneCellAnchor>
  <xdr:oneCellAnchor>
    <xdr:from>
      <xdr:col>1</xdr:col>
      <xdr:colOff>9525</xdr:colOff>
      <xdr:row>68</xdr:row>
      <xdr:rowOff>28575</xdr:rowOff>
    </xdr:from>
    <xdr:ext cx="1343025" cy="257175"/>
    <xdr:sp>
      <xdr:nvSpPr>
        <xdr:cNvPr id="18" name="TextBox 18"/>
        <xdr:cNvSpPr txBox="1">
          <a:spLocks noChangeArrowheads="1"/>
        </xdr:cNvSpPr>
      </xdr:nvSpPr>
      <xdr:spPr>
        <a:xfrm>
          <a:off x="457200" y="11039475"/>
          <a:ext cx="1343025" cy="2571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WIND
AVG DIR/SPD &amp; MAX GUST</a:t>
          </a:r>
        </a:p>
      </xdr:txBody>
    </xdr:sp>
    <xdr:clientData/>
  </xdr:oneCellAnchor>
  <xdr:oneCellAnchor>
    <xdr:from>
      <xdr:col>4</xdr:col>
      <xdr:colOff>9525</xdr:colOff>
      <xdr:row>68</xdr:row>
      <xdr:rowOff>19050</xdr:rowOff>
    </xdr:from>
    <xdr:ext cx="447675" cy="457200"/>
    <xdr:sp>
      <xdr:nvSpPr>
        <xdr:cNvPr id="19" name="TextBox 19"/>
        <xdr:cNvSpPr txBox="1">
          <a:spLocks noChangeArrowheads="1"/>
        </xdr:cNvSpPr>
      </xdr:nvSpPr>
      <xdr:spPr>
        <a:xfrm>
          <a:off x="1800225" y="11029950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MIN
VSBY
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Meters</a:t>
          </a:r>
        </a:p>
      </xdr:txBody>
    </xdr:sp>
    <xdr:clientData/>
  </xdr:oneCellAnchor>
  <xdr:oneCellAnchor>
    <xdr:from>
      <xdr:col>2</xdr:col>
      <xdr:colOff>9525</xdr:colOff>
      <xdr:row>69</xdr:row>
      <xdr:rowOff>123825</xdr:rowOff>
    </xdr:from>
    <xdr:ext cx="447675" cy="200025"/>
    <xdr:sp>
      <xdr:nvSpPr>
        <xdr:cNvPr id="20" name="TextBox 20"/>
        <xdr:cNvSpPr txBox="1">
          <a:spLocks noChangeArrowheads="1"/>
        </xdr:cNvSpPr>
      </xdr:nvSpPr>
      <xdr:spPr>
        <a:xfrm>
          <a:off x="904875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SPEED</a:t>
          </a:r>
        </a:p>
      </xdr:txBody>
    </xdr:sp>
    <xdr:clientData/>
  </xdr:oneCellAnchor>
  <xdr:oneCellAnchor>
    <xdr:from>
      <xdr:col>3</xdr:col>
      <xdr:colOff>9525</xdr:colOff>
      <xdr:row>69</xdr:row>
      <xdr:rowOff>123825</xdr:rowOff>
    </xdr:from>
    <xdr:ext cx="447675" cy="200025"/>
    <xdr:sp>
      <xdr:nvSpPr>
        <xdr:cNvPr id="21" name="TextBox 21"/>
        <xdr:cNvSpPr txBox="1">
          <a:spLocks noChangeArrowheads="1"/>
        </xdr:cNvSpPr>
      </xdr:nvSpPr>
      <xdr:spPr>
        <a:xfrm>
          <a:off x="1352550" y="11296650"/>
          <a:ext cx="447675" cy="2000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GUSTS</a:t>
          </a:r>
        </a:p>
      </xdr:txBody>
    </xdr:sp>
    <xdr:clientData/>
  </xdr:oneCellAnchor>
  <xdr:oneCellAnchor>
    <xdr:from>
      <xdr:col>6</xdr:col>
      <xdr:colOff>2209800</xdr:colOff>
      <xdr:row>71</xdr:row>
      <xdr:rowOff>0</xdr:rowOff>
    </xdr:from>
    <xdr:ext cx="495300" cy="485775"/>
    <xdr:sp>
      <xdr:nvSpPr>
        <xdr:cNvPr id="22" name="TextBox 22"/>
        <xdr:cNvSpPr txBox="1">
          <a:spLocks noChangeArrowheads="1"/>
        </xdr:cNvSpPr>
      </xdr:nvSpPr>
      <xdr:spPr>
        <a:xfrm>
          <a:off x="5295900" y="11496675"/>
          <a:ext cx="495300" cy="48577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
MAX
MIN</a:t>
          </a:r>
        </a:p>
      </xdr:txBody>
    </xdr:sp>
    <xdr:clientData/>
  </xdr:oneCellAnchor>
  <xdr:oneCellAnchor>
    <xdr:from>
      <xdr:col>7</xdr:col>
      <xdr:colOff>9525</xdr:colOff>
      <xdr:row>68</xdr:row>
      <xdr:rowOff>28575</xdr:rowOff>
    </xdr:from>
    <xdr:ext cx="447675" cy="457200"/>
    <xdr:sp>
      <xdr:nvSpPr>
        <xdr:cNvPr id="23" name="TextBox 23"/>
        <xdr:cNvSpPr txBox="1">
          <a:spLocks noChangeArrowheads="1"/>
        </xdr:cNvSpPr>
      </xdr:nvSpPr>
      <xdr:spPr>
        <a:xfrm>
          <a:off x="581025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TEMP
Deg C</a:t>
          </a:r>
        </a:p>
      </xdr:txBody>
    </xdr:sp>
    <xdr:clientData/>
  </xdr:oneCellAnchor>
  <xdr:oneCellAnchor>
    <xdr:from>
      <xdr:col>9</xdr:col>
      <xdr:colOff>9525</xdr:colOff>
      <xdr:row>68</xdr:row>
      <xdr:rowOff>28575</xdr:rowOff>
    </xdr:from>
    <xdr:ext cx="447675" cy="457200"/>
    <xdr:sp>
      <xdr:nvSpPr>
        <xdr:cNvPr id="24" name="TextBox 24"/>
        <xdr:cNvSpPr txBox="1">
          <a:spLocks noChangeArrowheads="1"/>
        </xdr:cNvSpPr>
      </xdr:nvSpPr>
      <xdr:spPr>
        <a:xfrm>
          <a:off x="6705600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ALT
Inches</a:t>
          </a:r>
        </a:p>
      </xdr:txBody>
    </xdr:sp>
    <xdr:clientData/>
  </xdr:oneCellAnchor>
  <xdr:oneCellAnchor>
    <xdr:from>
      <xdr:col>8</xdr:col>
      <xdr:colOff>9525</xdr:colOff>
      <xdr:row>68</xdr:row>
      <xdr:rowOff>28575</xdr:rowOff>
    </xdr:from>
    <xdr:ext cx="447675" cy="457200"/>
    <xdr:sp>
      <xdr:nvSpPr>
        <xdr:cNvPr id="25" name="TextBox 25"/>
        <xdr:cNvSpPr txBox="1">
          <a:spLocks noChangeArrowheads="1"/>
        </xdr:cNvSpPr>
      </xdr:nvSpPr>
      <xdr:spPr>
        <a:xfrm>
          <a:off x="6257925" y="11039475"/>
          <a:ext cx="4476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Frost
Point
Deg C</a:t>
          </a:r>
        </a:p>
      </xdr:txBody>
    </xdr:sp>
    <xdr:clientData/>
  </xdr:oneCellAnchor>
  <xdr:oneCellAnchor>
    <xdr:from>
      <xdr:col>11</xdr:col>
      <xdr:colOff>9525</xdr:colOff>
      <xdr:row>68</xdr:row>
      <xdr:rowOff>28575</xdr:rowOff>
    </xdr:from>
    <xdr:ext cx="371475" cy="457200"/>
    <xdr:sp>
      <xdr:nvSpPr>
        <xdr:cNvPr id="26" name="TextBox 26"/>
        <xdr:cNvSpPr txBox="1">
          <a:spLocks noChangeArrowheads="1"/>
        </xdr:cNvSpPr>
      </xdr:nvSpPr>
      <xdr:spPr>
        <a:xfrm>
          <a:off x="10201275" y="11039475"/>
          <a:ext cx="371475" cy="4572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SKY</a:t>
          </a:r>
        </a:p>
      </xdr:txBody>
    </xdr:sp>
    <xdr:clientData/>
  </xdr:oneCellAnchor>
  <xdr:oneCellAnchor>
    <xdr:from>
      <xdr:col>10</xdr:col>
      <xdr:colOff>2552700</xdr:colOff>
      <xdr:row>71</xdr:row>
      <xdr:rowOff>0</xdr:rowOff>
    </xdr:from>
    <xdr:ext cx="495300" cy="171450"/>
    <xdr:sp>
      <xdr:nvSpPr>
        <xdr:cNvPr id="27" name="TextBox 27"/>
        <xdr:cNvSpPr txBox="1">
          <a:spLocks noChangeArrowheads="1"/>
        </xdr:cNvSpPr>
      </xdr:nvSpPr>
      <xdr:spPr>
        <a:xfrm>
          <a:off x="9696450" y="11496675"/>
          <a:ext cx="495300" cy="1714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AVG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0"/>
  <sheetViews>
    <sheetView tabSelected="1" workbookViewId="0" topLeftCell="D26">
      <selection activeCell="G20" sqref="G20"/>
    </sheetView>
  </sheetViews>
  <sheetFormatPr defaultColWidth="9.140625" defaultRowHeight="12.75"/>
  <cols>
    <col min="1" max="1" width="9.140625" style="2" customWidth="1"/>
    <col min="2" max="4" width="9.140625" style="3" customWidth="1"/>
    <col min="5" max="6" width="9.140625" style="4" customWidth="1"/>
    <col min="7" max="11" width="9.140625" style="2" customWidth="1"/>
  </cols>
  <sheetData>
    <row r="1" ht="12.75"/>
    <row r="2" ht="12.75"/>
    <row r="3" ht="12.75"/>
    <row r="4" spans="2:10" ht="12.75">
      <c r="B4" s="3" t="s">
        <v>49</v>
      </c>
      <c r="E4" s="4" t="s">
        <v>50</v>
      </c>
      <c r="H4" s="2" t="s">
        <v>51</v>
      </c>
      <c r="J4" s="2" t="s">
        <v>52</v>
      </c>
    </row>
    <row r="5" spans="1:11" ht="12.75">
      <c r="A5" s="2" t="s">
        <v>53</v>
      </c>
      <c r="B5" s="3" t="s">
        <v>54</v>
      </c>
      <c r="C5" s="3" t="s">
        <v>55</v>
      </c>
      <c r="D5" s="3" t="s">
        <v>56</v>
      </c>
      <c r="E5" s="4" t="s">
        <v>57</v>
      </c>
      <c r="F5" s="4" t="s">
        <v>58</v>
      </c>
      <c r="G5" s="2" t="s">
        <v>59</v>
      </c>
      <c r="H5" s="2" t="s">
        <v>60</v>
      </c>
      <c r="I5" s="2" t="s">
        <v>61</v>
      </c>
      <c r="J5" s="2" t="s">
        <v>60</v>
      </c>
      <c r="K5" s="2" t="s">
        <v>61</v>
      </c>
    </row>
    <row r="7" spans="1:4" ht="12.75">
      <c r="A7" s="2">
        <v>1</v>
      </c>
      <c r="B7" s="3" t="s">
        <v>63</v>
      </c>
      <c r="C7" s="3" t="s">
        <v>63</v>
      </c>
      <c r="D7" s="3" t="s">
        <v>63</v>
      </c>
    </row>
    <row r="8" spans="1:6" ht="12.75">
      <c r="A8" s="2">
        <v>2</v>
      </c>
      <c r="B8" s="3">
        <f>NOV2!$H$73</f>
        <v>-14</v>
      </c>
      <c r="C8" s="3">
        <f>NOV2!$H$74</f>
        <v>-15</v>
      </c>
      <c r="D8" s="3">
        <f>NOV2!$H$72</f>
        <v>-14.5</v>
      </c>
      <c r="E8" s="4">
        <f>NOV2!$B$72</f>
        <v>175</v>
      </c>
      <c r="F8" s="4">
        <f>NOV2!$C$72</f>
        <v>6</v>
      </c>
    </row>
    <row r="9" spans="1:6" ht="12.75">
      <c r="A9" s="2">
        <v>3</v>
      </c>
      <c r="B9" s="3">
        <f>NOV3!$H$73</f>
        <v>-10</v>
      </c>
      <c r="C9" s="3">
        <f>NOV3!$H$74</f>
        <v>-14</v>
      </c>
      <c r="D9" s="3">
        <f>NOV3!$H$72</f>
        <v>-12</v>
      </c>
      <c r="E9" s="4" t="s">
        <v>63</v>
      </c>
      <c r="F9" s="4">
        <f>NOV3!$C$72</f>
        <v>0</v>
      </c>
    </row>
    <row r="10" spans="1:6" ht="12.75">
      <c r="A10" s="2">
        <v>4</v>
      </c>
      <c r="B10" s="3">
        <f>NOV4!$H$73</f>
        <v>-10</v>
      </c>
      <c r="C10" s="3">
        <f>NOV4!$H$74</f>
        <v>-12</v>
      </c>
      <c r="D10" s="3">
        <f>NOV4!$H$72</f>
        <v>-11</v>
      </c>
      <c r="E10" s="4">
        <f>NOV4!$B$72</f>
        <v>130</v>
      </c>
      <c r="F10" s="4">
        <f>NOV4!$C$72</f>
        <v>1.5</v>
      </c>
    </row>
    <row r="11" spans="1:4" ht="12.75">
      <c r="A11" s="2">
        <v>5</v>
      </c>
      <c r="B11" s="3" t="s">
        <v>63</v>
      </c>
      <c r="C11" s="3" t="s">
        <v>63</v>
      </c>
      <c r="D11" s="3" t="s">
        <v>63</v>
      </c>
    </row>
    <row r="12" spans="1:6" ht="12.75">
      <c r="A12" s="2">
        <v>6</v>
      </c>
      <c r="B12" s="3">
        <f>NOV6!$H$73</f>
        <v>-6</v>
      </c>
      <c r="C12" s="3">
        <f>NOV6!$H$74</f>
        <v>-6</v>
      </c>
      <c r="D12" s="3">
        <f>NOV6!$H$72</f>
        <v>-6</v>
      </c>
      <c r="E12" s="4">
        <f>NOV6!$B$72</f>
        <v>205</v>
      </c>
      <c r="F12" s="4">
        <f>NOV6!$C$72</f>
        <v>3</v>
      </c>
    </row>
    <row r="13" spans="1:6" ht="12.75">
      <c r="A13" s="2">
        <v>7</v>
      </c>
      <c r="B13" s="3">
        <f>NOV7!$H$73</f>
        <v>-4</v>
      </c>
      <c r="C13" s="3">
        <f>NOV7!$H$74</f>
        <v>-6</v>
      </c>
      <c r="D13" s="3">
        <f>NOV7!$H$72</f>
        <v>-5.333333333333333</v>
      </c>
      <c r="E13" s="4">
        <f>NOV7!$B$72</f>
        <v>196.66666666666666</v>
      </c>
      <c r="F13" s="4">
        <f>NOV7!$C$72</f>
        <v>4.666666666666667</v>
      </c>
    </row>
    <row r="14" spans="1:6" ht="12.75">
      <c r="A14" s="2">
        <v>8</v>
      </c>
      <c r="B14" s="3">
        <f>NOV8!$H$73</f>
        <v>-5</v>
      </c>
      <c r="C14" s="3">
        <f>NOV8!$H$74</f>
        <v>-5</v>
      </c>
      <c r="D14" s="3">
        <f>NOV8!$H$72</f>
        <v>-5</v>
      </c>
      <c r="E14" s="4" t="s">
        <v>63</v>
      </c>
      <c r="F14" s="4">
        <f>NOV8!$C$72</f>
        <v>0</v>
      </c>
    </row>
    <row r="15" spans="1:4" ht="12.75">
      <c r="A15" s="2">
        <v>9</v>
      </c>
      <c r="B15" s="3" t="s">
        <v>63</v>
      </c>
      <c r="C15" s="3" t="s">
        <v>63</v>
      </c>
      <c r="D15" s="3" t="s">
        <v>63</v>
      </c>
    </row>
    <row r="16" spans="1:6" ht="12.75">
      <c r="A16" s="2">
        <v>10</v>
      </c>
      <c r="B16" s="3">
        <f>NOV10!$H$73</f>
        <v>-1</v>
      </c>
      <c r="C16" s="3">
        <f>NOV10!$H$74</f>
        <v>-1</v>
      </c>
      <c r="D16" s="3">
        <f>NOV10!$H$72</f>
        <v>-1</v>
      </c>
      <c r="E16" s="4" t="s">
        <v>63</v>
      </c>
      <c r="F16" s="4">
        <f>NOV10!$C$72</f>
        <v>0</v>
      </c>
    </row>
    <row r="17" spans="1:6" ht="12.75">
      <c r="A17" s="2">
        <v>11</v>
      </c>
      <c r="B17" s="3">
        <f>NOV11!$H$73</f>
        <v>-4</v>
      </c>
      <c r="C17" s="3">
        <f>NOV11!$H$74</f>
        <v>-4</v>
      </c>
      <c r="D17" s="3">
        <f>NOV11!$H$72</f>
        <v>-4</v>
      </c>
      <c r="E17" s="4" t="s">
        <v>63</v>
      </c>
      <c r="F17" s="4">
        <f>NOV11!$C$72</f>
        <v>0</v>
      </c>
    </row>
    <row r="18" spans="1:6" ht="12.75">
      <c r="A18" s="2">
        <v>12</v>
      </c>
      <c r="B18" s="3">
        <f>NOV12!$H$73</f>
        <v>-6</v>
      </c>
      <c r="C18" s="3">
        <f>NOV12!$H$74</f>
        <v>-6</v>
      </c>
      <c r="D18" s="3">
        <f>NOV12!$H$72</f>
        <v>-6</v>
      </c>
      <c r="E18" s="4">
        <f>NOV12!$B$72</f>
        <v>140</v>
      </c>
      <c r="F18" s="4">
        <f>NOV12!$C$72</f>
        <v>5</v>
      </c>
    </row>
    <row r="19" spans="1:10" ht="12.75">
      <c r="A19" s="2">
        <v>13</v>
      </c>
      <c r="B19" s="3">
        <f>NOV13!$H$73</f>
        <v>-5</v>
      </c>
      <c r="C19" s="3">
        <f>NOV13!$H$74</f>
        <v>-7</v>
      </c>
      <c r="D19" s="3">
        <f>NOV13!$H$72</f>
        <v>-6</v>
      </c>
      <c r="E19" s="4">
        <f>NOV13!$B$72</f>
        <v>135</v>
      </c>
      <c r="F19" s="4">
        <f>NOV13!$C$72</f>
        <v>1</v>
      </c>
      <c r="G19" s="2" t="s">
        <v>62</v>
      </c>
      <c r="J19" s="6" t="s">
        <v>66</v>
      </c>
    </row>
    <row r="20" spans="1:7" ht="12.75">
      <c r="A20" s="2">
        <v>14</v>
      </c>
      <c r="B20" s="3">
        <f>NOV14!$H$73</f>
        <v>-4</v>
      </c>
      <c r="C20" s="3">
        <f>NOV14!$H$74</f>
        <v>-5</v>
      </c>
      <c r="D20" s="3">
        <f>NOV14!$H$72</f>
        <v>-4.5</v>
      </c>
      <c r="E20" s="4">
        <f>NOV14!$B$72</f>
        <v>110</v>
      </c>
      <c r="F20" s="4">
        <f>NOV14!$C$72</f>
        <v>3.5</v>
      </c>
      <c r="G20" s="5"/>
    </row>
    <row r="21" spans="1:6" ht="12.75">
      <c r="A21" s="2">
        <v>15</v>
      </c>
      <c r="B21" s="3">
        <f>NOV15!$H$73</f>
        <v>-5</v>
      </c>
      <c r="C21" s="3">
        <f>NOV15!$H$74</f>
        <v>-8</v>
      </c>
      <c r="D21" s="3">
        <f>NOV15!$H$72</f>
        <v>-6.5</v>
      </c>
      <c r="E21" s="4">
        <f>NOV15!$B$72</f>
        <v>140</v>
      </c>
      <c r="F21" s="4">
        <f>NOV15!$C$72</f>
        <v>1.5</v>
      </c>
    </row>
    <row r="22" spans="1:6" ht="12.75">
      <c r="A22" s="2">
        <v>16</v>
      </c>
      <c r="B22" s="3">
        <f>NOV16!$H$73</f>
        <v>-8</v>
      </c>
      <c r="C22" s="3">
        <f>NOV16!$H$74</f>
        <v>-8</v>
      </c>
      <c r="D22" s="3">
        <f>NOV16!$H$72</f>
        <v>-8</v>
      </c>
      <c r="E22" s="4">
        <f>NOV16!$B$72</f>
        <v>190</v>
      </c>
      <c r="F22" s="4">
        <f>NOV16!$C$72</f>
        <v>5</v>
      </c>
    </row>
    <row r="23" spans="1:6" ht="12.75">
      <c r="A23" s="2">
        <v>17</v>
      </c>
      <c r="B23" s="3">
        <f>NOV17!$H$73</f>
        <v>-9</v>
      </c>
      <c r="C23" s="3">
        <f>NOV17!$H$74</f>
        <v>-10</v>
      </c>
      <c r="D23" s="3">
        <f>NOV17!$H$72</f>
        <v>-9.5</v>
      </c>
      <c r="E23" s="4">
        <f>NOV17!$B$72</f>
        <v>155</v>
      </c>
      <c r="F23" s="4">
        <f>NOV17!$C$72</f>
        <v>4</v>
      </c>
    </row>
    <row r="24" spans="1:6" ht="12.75">
      <c r="A24" s="2">
        <v>18</v>
      </c>
      <c r="B24" s="3">
        <f>NOV18!$H$73</f>
        <v>-6</v>
      </c>
      <c r="C24" s="3">
        <f>NOV18!$H$74</f>
        <v>-9</v>
      </c>
      <c r="D24" s="3">
        <f>NOV18!$H$72</f>
        <v>-7.5</v>
      </c>
      <c r="E24" s="4" t="s">
        <v>63</v>
      </c>
      <c r="F24" s="4">
        <f>NOV18!$C$72</f>
        <v>0</v>
      </c>
    </row>
    <row r="25" spans="1:6" ht="12.75">
      <c r="A25" s="2">
        <v>19</v>
      </c>
      <c r="B25" s="3">
        <f>NOV19!$H$73</f>
        <v>-1</v>
      </c>
      <c r="C25" s="3">
        <f>NOV19!$H$74</f>
        <v>-7</v>
      </c>
      <c r="D25" s="3">
        <f>NOV19!$H$72</f>
        <v>-3.6666666666666665</v>
      </c>
      <c r="E25" s="4" t="s">
        <v>63</v>
      </c>
      <c r="F25" s="4">
        <f>NOV19!$C$72</f>
        <v>0</v>
      </c>
    </row>
    <row r="26" spans="1:6" ht="12.75">
      <c r="A26" s="2">
        <v>20</v>
      </c>
      <c r="B26" s="3">
        <f>NOV20!$H$73</f>
        <v>-14</v>
      </c>
      <c r="C26" s="3">
        <f>NOV20!$H$74</f>
        <v>-14</v>
      </c>
      <c r="D26" s="3">
        <f>NOV20!$H$72</f>
        <v>-14</v>
      </c>
      <c r="E26" s="4">
        <f>NOV20!$B$72</f>
        <v>180</v>
      </c>
      <c r="F26" s="4">
        <f>NOV20!$C$72</f>
        <v>4</v>
      </c>
    </row>
    <row r="27" spans="1:6" ht="12.75">
      <c r="A27" s="2">
        <v>21</v>
      </c>
      <c r="B27" s="3">
        <f>NOV21!$H$73</f>
        <v>-9</v>
      </c>
      <c r="C27" s="3">
        <f>NOV21!$H$74</f>
        <v>-10</v>
      </c>
      <c r="D27" s="3">
        <f>NOV21!$H$72</f>
        <v>-9.75</v>
      </c>
      <c r="E27" s="4">
        <f>NOV21!$B$72</f>
        <v>142.5</v>
      </c>
      <c r="F27" s="4">
        <f>NOV21!$C$72</f>
        <v>3.75</v>
      </c>
    </row>
    <row r="28" spans="1:6" ht="12.75">
      <c r="A28" s="2">
        <v>22</v>
      </c>
      <c r="B28" s="3">
        <f>NOV22!$H$73</f>
        <v>-1</v>
      </c>
      <c r="C28" s="3">
        <f>NOV22!$H$74</f>
        <v>-5</v>
      </c>
      <c r="D28" s="3">
        <f>NOV22!$H$72</f>
        <v>-3.6666666666666665</v>
      </c>
      <c r="E28" s="4">
        <f>NOV22!$B$72</f>
        <v>6.666666666666667</v>
      </c>
      <c r="F28" s="4">
        <f>NOV22!$C$72</f>
        <v>0.6666666666666666</v>
      </c>
    </row>
    <row r="29" spans="1:6" ht="12.75">
      <c r="A29" s="2">
        <v>23</v>
      </c>
      <c r="B29" s="3">
        <f>NOV23!$H$73</f>
        <v>-4</v>
      </c>
      <c r="C29" s="3">
        <f>NOV23!$H$74</f>
        <v>-7</v>
      </c>
      <c r="D29" s="3">
        <f>NOV23!$H$72</f>
        <v>-5.333333333333333</v>
      </c>
      <c r="E29" s="4" t="s">
        <v>63</v>
      </c>
      <c r="F29" s="4">
        <f>NOV23!$C$72</f>
        <v>0</v>
      </c>
    </row>
    <row r="30" spans="1:6" ht="12.75">
      <c r="A30" s="2">
        <v>24</v>
      </c>
      <c r="B30" s="3">
        <f>NOV24!$H$73</f>
        <v>-1</v>
      </c>
      <c r="C30" s="3">
        <f>NOV24!$H$74</f>
        <v>-2</v>
      </c>
      <c r="D30" s="3">
        <f>NOV24!$H$72</f>
        <v>-1.5</v>
      </c>
      <c r="E30" s="4" t="s">
        <v>63</v>
      </c>
      <c r="F30" s="4">
        <f>NOV24!$C$72</f>
        <v>0</v>
      </c>
    </row>
    <row r="31" spans="1:6" ht="12.75">
      <c r="A31" s="2">
        <v>25</v>
      </c>
      <c r="B31" s="3">
        <f>NOV25!$H$73</f>
        <v>-7</v>
      </c>
      <c r="C31" s="3">
        <f>NOV25!$H$74</f>
        <v>-8</v>
      </c>
      <c r="D31" s="3">
        <f>NOV25!$H$72</f>
        <v>-7.5</v>
      </c>
      <c r="E31" s="4">
        <f>NOV25!$B$72</f>
        <v>140</v>
      </c>
      <c r="F31" s="4">
        <f>NOV25!$C$72</f>
        <v>3</v>
      </c>
    </row>
    <row r="32" spans="1:5" ht="12.75">
      <c r="A32" s="2">
        <v>26</v>
      </c>
      <c r="B32" s="3" t="s">
        <v>63</v>
      </c>
      <c r="E32" s="4" t="s">
        <v>63</v>
      </c>
    </row>
    <row r="33" spans="1:6" ht="12.75">
      <c r="A33" s="2">
        <v>27</v>
      </c>
      <c r="B33" s="3" t="s">
        <v>63</v>
      </c>
      <c r="C33" s="3" t="s">
        <v>63</v>
      </c>
      <c r="D33" s="3" t="s">
        <v>63</v>
      </c>
      <c r="E33" s="4" t="s">
        <v>63</v>
      </c>
      <c r="F33" s="4" t="s">
        <v>63</v>
      </c>
    </row>
    <row r="34" spans="1:6" ht="12.75">
      <c r="A34" s="2">
        <v>28</v>
      </c>
      <c r="B34" s="3">
        <f>NOV28!$H$73</f>
        <v>-6</v>
      </c>
      <c r="C34" s="3">
        <f>NOV28!$H$74</f>
        <v>-7</v>
      </c>
      <c r="D34" s="3">
        <f>NOV28!$H$72</f>
        <v>-6.5</v>
      </c>
      <c r="E34" s="4">
        <f>NOV28!$B$72</f>
        <v>210</v>
      </c>
      <c r="F34" s="4">
        <f>NOV28!$C$72</f>
        <v>4</v>
      </c>
    </row>
    <row r="35" spans="1:8" ht="12.75">
      <c r="A35" s="2">
        <v>29</v>
      </c>
      <c r="B35" s="3">
        <f>NOV29!$H$73</f>
        <v>-6</v>
      </c>
      <c r="C35" s="3">
        <f>NOV29!$H$74</f>
        <v>-7</v>
      </c>
      <c r="D35" s="3">
        <f>NOV29!$H$72</f>
        <v>-6.5</v>
      </c>
      <c r="E35" s="4">
        <f>NOV29!$B$72</f>
        <v>335</v>
      </c>
      <c r="F35" s="4">
        <f>NOV29!$C$72</f>
        <v>3</v>
      </c>
      <c r="G35" s="2" t="s">
        <v>4</v>
      </c>
      <c r="H35" s="2">
        <v>1800</v>
      </c>
    </row>
    <row r="36" spans="1:6" ht="12.75">
      <c r="A36" s="2">
        <v>30</v>
      </c>
      <c r="B36" s="3">
        <f>NOV30!$H$73</f>
        <v>-5</v>
      </c>
      <c r="C36" s="3">
        <f>NOV30!$H$74</f>
        <v>-16</v>
      </c>
      <c r="D36" s="3">
        <f>NOV30!$H$72</f>
        <v>-10.5</v>
      </c>
      <c r="E36" s="4">
        <f>NOV30!$B$72</f>
        <v>150</v>
      </c>
      <c r="F36" s="4">
        <f>NOV30!$C$72</f>
        <v>3</v>
      </c>
    </row>
    <row r="39" spans="1:7" ht="12.75">
      <c r="A39" s="2" t="s">
        <v>64</v>
      </c>
      <c r="B39" s="3">
        <f>AVERAGE(B7:B36)</f>
        <v>-6.04</v>
      </c>
      <c r="C39" s="3">
        <f>AVERAGE(C7:C36)</f>
        <v>-7.96</v>
      </c>
      <c r="D39" s="3">
        <f>AVERAGE(D7:D36)</f>
        <v>-7.03</v>
      </c>
      <c r="E39" s="4">
        <f>AVERAGE(E7:E36)</f>
        <v>161.22549019607843</v>
      </c>
      <c r="F39" s="4">
        <f>AVERAGE(F7:F36)</f>
        <v>2.2633333333333336</v>
      </c>
      <c r="G39" s="4"/>
    </row>
    <row r="40" spans="1:7" ht="12.75">
      <c r="A40" s="2" t="s">
        <v>65</v>
      </c>
      <c r="B40" s="3">
        <f>MAX(B7:B36)</f>
        <v>-1</v>
      </c>
      <c r="C40" s="3">
        <f>MIN(C7:C36)</f>
        <v>-16</v>
      </c>
      <c r="E40" s="4">
        <v>175</v>
      </c>
      <c r="F40" s="4">
        <f>MAX(F7:F36)</f>
        <v>6</v>
      </c>
      <c r="G40" s="4"/>
    </row>
  </sheetData>
  <printOptions gridLines="1" horizontalCentered="1" verticalCentered="1"/>
  <pageMargins left="0.25" right="0.25" top="0.5" bottom="0.5" header="0.5" footer="0.5"/>
  <pageSetup orientation="landscape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9:L74"/>
  <sheetViews>
    <sheetView zoomScale="75" zoomScaleNormal="75" workbookViewId="0" topLeftCell="A1">
      <selection activeCell="G9" sqref="G9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9" ht="12.75">
      <c r="G9" t="s">
        <v>19</v>
      </c>
    </row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L7" sqref="L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0</v>
      </c>
      <c r="C6">
        <v>0</v>
      </c>
      <c r="E6">
        <v>9999</v>
      </c>
      <c r="G6" t="s">
        <v>20</v>
      </c>
      <c r="H6">
        <v>-1</v>
      </c>
      <c r="J6">
        <v>2934</v>
      </c>
      <c r="L6">
        <v>7</v>
      </c>
    </row>
    <row r="72" spans="2:12" ht="12.75">
      <c r="B72">
        <f>AVERAGE(B6:B68)</f>
        <v>0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-1</v>
      </c>
      <c r="J72">
        <f>AVERAGE(J6:J68)</f>
        <v>2934</v>
      </c>
      <c r="L72">
        <f>AVERAGE(L6:L68)</f>
        <v>7</v>
      </c>
    </row>
    <row r="73" spans="8:10" ht="12.75">
      <c r="H73">
        <f>MAX(H6:H68)</f>
        <v>-1</v>
      </c>
      <c r="J73">
        <f>MAX(J6:J68)</f>
        <v>2934</v>
      </c>
    </row>
    <row r="74" spans="8:10" ht="12.75">
      <c r="H74">
        <f>MIN(H6:H68)</f>
        <v>-1</v>
      </c>
      <c r="J74">
        <f>MIN(J6:J68)</f>
        <v>2934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7" sqref="K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0</v>
      </c>
      <c r="C6">
        <v>0</v>
      </c>
      <c r="E6">
        <v>9999</v>
      </c>
      <c r="G6" t="s">
        <v>21</v>
      </c>
      <c r="H6">
        <v>-4</v>
      </c>
      <c r="J6">
        <v>2908</v>
      </c>
      <c r="L6">
        <v>3</v>
      </c>
    </row>
    <row r="72" spans="2:12" ht="12.75">
      <c r="B72">
        <f>AVERAGE(B6:B68)</f>
        <v>0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-4</v>
      </c>
      <c r="J72">
        <f>AVERAGE(J6:J68)</f>
        <v>2908</v>
      </c>
      <c r="L72">
        <f>AVERAGE(L6:L68)</f>
        <v>3</v>
      </c>
    </row>
    <row r="73" spans="8:10" ht="12.75">
      <c r="H73">
        <f>MAX(H6:H68)</f>
        <v>-4</v>
      </c>
      <c r="J73">
        <f>MAX(J6:J68)</f>
        <v>2908</v>
      </c>
    </row>
    <row r="74" spans="8:10" ht="12.75">
      <c r="H74">
        <f>MIN(H6:H68)</f>
        <v>-4</v>
      </c>
      <c r="J74">
        <f>MIN(J6:J68)</f>
        <v>2908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7" sqref="K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140</v>
      </c>
      <c r="C6">
        <v>5</v>
      </c>
      <c r="E6">
        <v>6000</v>
      </c>
      <c r="F6" t="s">
        <v>22</v>
      </c>
      <c r="G6" t="s">
        <v>23</v>
      </c>
      <c r="H6">
        <v>-6</v>
      </c>
      <c r="J6">
        <v>2909</v>
      </c>
      <c r="L6">
        <v>8</v>
      </c>
    </row>
    <row r="72" spans="2:12" ht="12.75">
      <c r="B72">
        <f>AVERAGE(B6:B68)</f>
        <v>140</v>
      </c>
      <c r="C72">
        <f>AVERAGE(C6:C68)</f>
        <v>5</v>
      </c>
      <c r="D72">
        <f>MAX(D6:D68)</f>
        <v>0</v>
      </c>
      <c r="E72">
        <f>MIN(E6:E68)</f>
        <v>6000</v>
      </c>
      <c r="H72">
        <f>AVERAGE(H6:H68)</f>
        <v>-6</v>
      </c>
      <c r="J72">
        <f>AVERAGE(J6:J68)</f>
        <v>2909</v>
      </c>
      <c r="L72">
        <f>AVERAGE(L6:L68)</f>
        <v>8</v>
      </c>
    </row>
    <row r="73" spans="8:10" ht="12.75">
      <c r="H73">
        <f>MAX(H6:H68)</f>
        <v>-6</v>
      </c>
      <c r="J73">
        <f>MAX(J6:J68)</f>
        <v>2909</v>
      </c>
    </row>
    <row r="74" spans="8:10" ht="12.75">
      <c r="H74">
        <f>MIN(H6:H68)</f>
        <v>-6</v>
      </c>
      <c r="J74">
        <f>MIN(J6:J68)</f>
        <v>2909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G32" sqref="G32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8</v>
      </c>
      <c r="B6">
        <v>270</v>
      </c>
      <c r="C6">
        <v>2</v>
      </c>
      <c r="E6">
        <v>1200</v>
      </c>
      <c r="F6" t="s">
        <v>4</v>
      </c>
      <c r="G6" t="s">
        <v>24</v>
      </c>
      <c r="H6">
        <v>-7</v>
      </c>
      <c r="J6">
        <v>2911</v>
      </c>
      <c r="L6">
        <v>8</v>
      </c>
    </row>
    <row r="7" spans="1:12" ht="12.75">
      <c r="A7" t="s">
        <v>0</v>
      </c>
      <c r="B7">
        <v>0</v>
      </c>
      <c r="C7">
        <v>0</v>
      </c>
      <c r="E7">
        <v>9999</v>
      </c>
      <c r="G7" t="s">
        <v>10</v>
      </c>
      <c r="H7">
        <v>-5</v>
      </c>
      <c r="J7">
        <v>2905</v>
      </c>
      <c r="L7">
        <v>8</v>
      </c>
    </row>
    <row r="72" spans="2:12" ht="12.75">
      <c r="B72">
        <f>AVERAGE(B6:B68)</f>
        <v>135</v>
      </c>
      <c r="C72">
        <f>AVERAGE(C6:C68)</f>
        <v>1</v>
      </c>
      <c r="D72">
        <f>MAX(D6:D68)</f>
        <v>0</v>
      </c>
      <c r="E72">
        <f>MIN(E6:E68)</f>
        <v>1200</v>
      </c>
      <c r="H72">
        <f>AVERAGE(H6:H68)</f>
        <v>-6</v>
      </c>
      <c r="J72">
        <f>AVERAGE(J6:J68)</f>
        <v>2908</v>
      </c>
      <c r="L72">
        <f>AVERAGE(L6:L68)</f>
        <v>8</v>
      </c>
    </row>
    <row r="73" spans="8:10" ht="12.75">
      <c r="H73">
        <f>MAX(H6:H68)</f>
        <v>-5</v>
      </c>
      <c r="J73">
        <f>MAX(J6:J68)</f>
        <v>2911</v>
      </c>
    </row>
    <row r="74" spans="8:10" ht="12.75">
      <c r="H74">
        <f>MIN(H6:H68)</f>
        <v>-7</v>
      </c>
      <c r="J74">
        <f>MIN(J6:J68)</f>
        <v>2905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L7" sqref="L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180</v>
      </c>
      <c r="C6">
        <v>4</v>
      </c>
      <c r="E6">
        <v>9999</v>
      </c>
      <c r="G6" t="s">
        <v>25</v>
      </c>
      <c r="H6">
        <v>-4</v>
      </c>
      <c r="J6">
        <v>2898</v>
      </c>
      <c r="L6">
        <v>1</v>
      </c>
    </row>
    <row r="7" spans="1:12" ht="12.75">
      <c r="A7" t="s">
        <v>3</v>
      </c>
      <c r="B7">
        <v>40</v>
      </c>
      <c r="C7">
        <v>3</v>
      </c>
      <c r="E7">
        <v>9999</v>
      </c>
      <c r="G7" t="s">
        <v>9</v>
      </c>
      <c r="H7">
        <v>-5</v>
      </c>
      <c r="J7">
        <v>2896</v>
      </c>
      <c r="L7">
        <v>0</v>
      </c>
    </row>
    <row r="72" spans="2:12" ht="12.75">
      <c r="B72">
        <f>AVERAGE(B6:B68)</f>
        <v>110</v>
      </c>
      <c r="C72">
        <f>AVERAGE(C6:C68)</f>
        <v>3.5</v>
      </c>
      <c r="D72">
        <f>MAX(D6:D68)</f>
        <v>0</v>
      </c>
      <c r="E72">
        <f>MIN(E6:E68)</f>
        <v>9999</v>
      </c>
      <c r="H72">
        <f>AVERAGE(H6:H68)</f>
        <v>-4.5</v>
      </c>
      <c r="J72">
        <f>AVERAGE(J6:J68)</f>
        <v>2897</v>
      </c>
      <c r="L72">
        <f>AVERAGE(L6:L68)</f>
        <v>0.5</v>
      </c>
    </row>
    <row r="73" spans="8:10" ht="12.75">
      <c r="H73">
        <f>MAX(H6:H68)</f>
        <v>-4</v>
      </c>
      <c r="J73">
        <f>MAX(J6:J68)</f>
        <v>2898</v>
      </c>
    </row>
    <row r="74" spans="8:10" ht="12.75">
      <c r="H74">
        <f>MIN(H6:H68)</f>
        <v>-5</v>
      </c>
      <c r="J74">
        <f>MIN(J6:J68)</f>
        <v>2896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280</v>
      </c>
      <c r="C6">
        <v>3</v>
      </c>
      <c r="E6">
        <v>9999</v>
      </c>
      <c r="G6" t="s">
        <v>26</v>
      </c>
      <c r="H6">
        <v>-8</v>
      </c>
      <c r="J6">
        <v>2885</v>
      </c>
      <c r="L6">
        <v>4</v>
      </c>
    </row>
    <row r="7" spans="1:12" ht="12.75">
      <c r="A7" t="s">
        <v>11</v>
      </c>
      <c r="B7">
        <v>0</v>
      </c>
      <c r="C7">
        <v>0</v>
      </c>
      <c r="E7">
        <v>9999</v>
      </c>
      <c r="G7" t="s">
        <v>27</v>
      </c>
      <c r="H7">
        <v>-5</v>
      </c>
      <c r="J7">
        <v>2889</v>
      </c>
      <c r="L7">
        <v>1</v>
      </c>
    </row>
    <row r="72" spans="2:12" ht="12.75">
      <c r="B72">
        <f>AVERAGE(B6:B68)</f>
        <v>140</v>
      </c>
      <c r="C72">
        <f>AVERAGE(C6:C68)</f>
        <v>1.5</v>
      </c>
      <c r="D72">
        <f>MAX(D6:D68)</f>
        <v>0</v>
      </c>
      <c r="E72">
        <f>MIN(E6:E68)</f>
        <v>9999</v>
      </c>
      <c r="H72">
        <f>AVERAGE(H6:H68)</f>
        <v>-6.5</v>
      </c>
      <c r="J72">
        <f>AVERAGE(J6:J68)</f>
        <v>2887</v>
      </c>
      <c r="L72">
        <f>AVERAGE(L6:L68)</f>
        <v>2.5</v>
      </c>
    </row>
    <row r="73" spans="8:10" ht="12.75">
      <c r="H73">
        <f>MAX(H6:H68)</f>
        <v>-5</v>
      </c>
      <c r="J73">
        <f>MAX(J6:J68)</f>
        <v>2889</v>
      </c>
    </row>
    <row r="74" spans="8:10" ht="12.75">
      <c r="H74">
        <f>MIN(H6:H68)</f>
        <v>-8</v>
      </c>
      <c r="J74">
        <f>MIN(J6:J68)</f>
        <v>2885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L7" sqref="L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190</v>
      </c>
      <c r="C6">
        <v>5</v>
      </c>
      <c r="E6">
        <v>9999</v>
      </c>
      <c r="G6" t="s">
        <v>28</v>
      </c>
      <c r="H6">
        <v>-8</v>
      </c>
      <c r="J6">
        <v>2905</v>
      </c>
      <c r="L6">
        <v>3</v>
      </c>
    </row>
    <row r="72" spans="2:12" ht="12.75">
      <c r="B72">
        <f>AVERAGE(B6:B68)</f>
        <v>190</v>
      </c>
      <c r="C72">
        <f>AVERAGE(C6:C68)</f>
        <v>5</v>
      </c>
      <c r="D72">
        <f>MAX(D6:D68)</f>
        <v>0</v>
      </c>
      <c r="E72">
        <f>MIN(E6:E68)</f>
        <v>9999</v>
      </c>
      <c r="H72">
        <f>AVERAGE(H6:H68)</f>
        <v>-8</v>
      </c>
      <c r="J72">
        <f>AVERAGE(J6:J68)</f>
        <v>2905</v>
      </c>
      <c r="L72">
        <f>AVERAGE(L6:L68)</f>
        <v>3</v>
      </c>
    </row>
    <row r="73" spans="8:10" ht="12.75">
      <c r="H73">
        <f>MAX(H6:H68)</f>
        <v>-8</v>
      </c>
      <c r="J73">
        <f>MAX(J6:J68)</f>
        <v>2905</v>
      </c>
    </row>
    <row r="74" spans="8:10" ht="12.75">
      <c r="H74">
        <f>MIN(H6:H68)</f>
        <v>-8</v>
      </c>
      <c r="J74">
        <f>MIN(J6:J68)</f>
        <v>2905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L8" sqref="L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160</v>
      </c>
      <c r="C6">
        <v>4</v>
      </c>
      <c r="E6">
        <v>9999</v>
      </c>
      <c r="G6" t="s">
        <v>10</v>
      </c>
      <c r="H6">
        <v>-10</v>
      </c>
      <c r="J6">
        <v>2907</v>
      </c>
      <c r="L6">
        <v>8</v>
      </c>
    </row>
    <row r="7" spans="1:12" ht="12.75">
      <c r="A7" t="s">
        <v>14</v>
      </c>
      <c r="B7">
        <v>150</v>
      </c>
      <c r="C7">
        <v>4</v>
      </c>
      <c r="E7">
        <v>9999</v>
      </c>
      <c r="G7" t="s">
        <v>29</v>
      </c>
      <c r="H7">
        <v>-9</v>
      </c>
      <c r="J7">
        <v>2908</v>
      </c>
      <c r="L7">
        <v>4</v>
      </c>
    </row>
    <row r="72" spans="2:12" ht="12.75">
      <c r="B72">
        <f>AVERAGE(B6:B68)</f>
        <v>155</v>
      </c>
      <c r="C72">
        <f>AVERAGE(C6:C68)</f>
        <v>4</v>
      </c>
      <c r="D72">
        <f>MAX(D6:D68)</f>
        <v>0</v>
      </c>
      <c r="E72">
        <f>MIN(E6:E68)</f>
        <v>9999</v>
      </c>
      <c r="H72">
        <f>AVERAGE(H6:H68)</f>
        <v>-9.5</v>
      </c>
      <c r="J72">
        <f>AVERAGE(J6:J68)</f>
        <v>2907.5</v>
      </c>
      <c r="L72">
        <f>AVERAGE(L6:L68)</f>
        <v>6</v>
      </c>
    </row>
    <row r="73" spans="8:10" ht="12.75">
      <c r="H73">
        <f>MAX(H6:H68)</f>
        <v>-9</v>
      </c>
      <c r="J73">
        <f>MAX(J6:J68)</f>
        <v>2908</v>
      </c>
    </row>
    <row r="74" spans="8:10" ht="12.75">
      <c r="H74">
        <f>MIN(H6:H68)</f>
        <v>-10</v>
      </c>
      <c r="J74">
        <f>MIN(J6:J68)</f>
        <v>2907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10" sqref="K10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0</v>
      </c>
      <c r="C6">
        <v>0</v>
      </c>
      <c r="E6">
        <v>9999</v>
      </c>
      <c r="G6" t="s">
        <v>30</v>
      </c>
      <c r="H6">
        <v>-9</v>
      </c>
      <c r="J6">
        <v>2902</v>
      </c>
      <c r="L6">
        <v>2</v>
      </c>
    </row>
    <row r="7" spans="1:12" ht="12.75">
      <c r="A7" t="s">
        <v>14</v>
      </c>
      <c r="B7">
        <v>0</v>
      </c>
      <c r="C7">
        <v>0</v>
      </c>
      <c r="E7">
        <v>9999</v>
      </c>
      <c r="G7" t="s">
        <v>31</v>
      </c>
      <c r="H7">
        <v>-8</v>
      </c>
      <c r="J7">
        <v>2901</v>
      </c>
      <c r="L7">
        <v>2</v>
      </c>
    </row>
    <row r="8" spans="1:12" ht="12.75">
      <c r="A8" t="s">
        <v>11</v>
      </c>
      <c r="B8">
        <v>0</v>
      </c>
      <c r="C8">
        <v>0</v>
      </c>
      <c r="E8">
        <v>9999</v>
      </c>
      <c r="G8" t="s">
        <v>32</v>
      </c>
      <c r="H8">
        <v>-7</v>
      </c>
      <c r="J8">
        <v>2900</v>
      </c>
      <c r="L8">
        <v>2</v>
      </c>
    </row>
    <row r="9" spans="1:12" ht="12.75">
      <c r="A9" t="s">
        <v>3</v>
      </c>
      <c r="B9">
        <v>0</v>
      </c>
      <c r="C9">
        <v>0</v>
      </c>
      <c r="E9">
        <v>9999</v>
      </c>
      <c r="G9" t="s">
        <v>33</v>
      </c>
      <c r="H9">
        <v>-6</v>
      </c>
      <c r="J9">
        <v>2899</v>
      </c>
      <c r="L9">
        <v>2</v>
      </c>
    </row>
    <row r="72" spans="2:12" ht="12.75">
      <c r="B72">
        <f>AVERAGE(B6:B68)</f>
        <v>0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-7.5</v>
      </c>
      <c r="J72">
        <f>AVERAGE(J6:J68)</f>
        <v>2900.5</v>
      </c>
      <c r="L72">
        <f>AVERAGE(L6:L68)</f>
        <v>2</v>
      </c>
    </row>
    <row r="73" spans="8:10" ht="12.75">
      <c r="H73">
        <f>MAX(H6:H68)</f>
        <v>-6</v>
      </c>
      <c r="J73">
        <f>MAX(J6:J68)</f>
        <v>2902</v>
      </c>
    </row>
    <row r="74" spans="8:10" ht="12.75">
      <c r="H74">
        <f>MIN(H6:H68)</f>
        <v>-9</v>
      </c>
      <c r="J74">
        <f>MIN(J6:J68)</f>
        <v>2899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2:L74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9" sqref="A9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0</v>
      </c>
      <c r="C6">
        <v>0</v>
      </c>
      <c r="E6">
        <v>9999</v>
      </c>
      <c r="G6" t="s">
        <v>31</v>
      </c>
      <c r="H6">
        <v>-7</v>
      </c>
      <c r="J6">
        <v>2893</v>
      </c>
      <c r="L6">
        <v>2</v>
      </c>
    </row>
    <row r="7" spans="1:12" ht="12.75">
      <c r="A7" t="s">
        <v>14</v>
      </c>
      <c r="B7">
        <v>0</v>
      </c>
      <c r="C7">
        <v>0</v>
      </c>
      <c r="E7">
        <v>9999</v>
      </c>
      <c r="G7" t="s">
        <v>34</v>
      </c>
      <c r="H7">
        <v>-1</v>
      </c>
      <c r="J7">
        <v>2890</v>
      </c>
      <c r="L7">
        <v>7</v>
      </c>
    </row>
    <row r="8" spans="1:12" ht="12.75">
      <c r="A8" t="s">
        <v>11</v>
      </c>
      <c r="B8">
        <v>0</v>
      </c>
      <c r="C8">
        <v>0</v>
      </c>
      <c r="E8">
        <v>9999</v>
      </c>
      <c r="G8" t="s">
        <v>34</v>
      </c>
      <c r="H8">
        <v>-3</v>
      </c>
      <c r="J8">
        <v>2891</v>
      </c>
      <c r="L8">
        <v>5</v>
      </c>
    </row>
    <row r="72" spans="2:12" ht="12.75">
      <c r="B72">
        <f>AVERAGE(B6:B68)</f>
        <v>0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-3.6666666666666665</v>
      </c>
      <c r="J72">
        <f>AVERAGE(J6:J68)</f>
        <v>2891.3333333333335</v>
      </c>
      <c r="L72">
        <f>AVERAGE(L6:L68)</f>
        <v>4.666666666666667</v>
      </c>
    </row>
    <row r="73" spans="8:10" ht="12.75">
      <c r="H73">
        <f>MAX(H6:H68)</f>
        <v>-1</v>
      </c>
      <c r="J73">
        <f>MAX(J6:J68)</f>
        <v>2893</v>
      </c>
    </row>
    <row r="74" spans="8:10" ht="12.75">
      <c r="H74">
        <f>MIN(H6:H68)</f>
        <v>-7</v>
      </c>
      <c r="J74">
        <f>MIN(J6:J68)</f>
        <v>2890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7" sqref="A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180</v>
      </c>
      <c r="C6">
        <v>4</v>
      </c>
      <c r="E6">
        <v>8000</v>
      </c>
      <c r="F6" t="s">
        <v>4</v>
      </c>
      <c r="G6" t="s">
        <v>35</v>
      </c>
      <c r="H6">
        <v>-14</v>
      </c>
      <c r="J6">
        <v>2887</v>
      </c>
      <c r="L6">
        <v>5</v>
      </c>
    </row>
    <row r="72" spans="2:12" ht="12.75">
      <c r="B72">
        <f>AVERAGE(B6:B68)</f>
        <v>180</v>
      </c>
      <c r="C72">
        <f>AVERAGE(C6:C68)</f>
        <v>4</v>
      </c>
      <c r="D72">
        <f>MAX(D6:D68)</f>
        <v>0</v>
      </c>
      <c r="E72">
        <f>MIN(E6:E68)</f>
        <v>8000</v>
      </c>
      <c r="H72">
        <f>AVERAGE(H6:H68)</f>
        <v>-14</v>
      </c>
      <c r="J72">
        <f>AVERAGE(J6:J68)</f>
        <v>2887</v>
      </c>
      <c r="L72">
        <f>AVERAGE(L6:L68)</f>
        <v>5</v>
      </c>
    </row>
    <row r="73" spans="8:10" ht="12.75">
      <c r="H73">
        <f>MAX(H6:H68)</f>
        <v>-14</v>
      </c>
      <c r="J73">
        <f>MAX(J6:J68)</f>
        <v>2887</v>
      </c>
    </row>
    <row r="74" spans="8:10" ht="12.75">
      <c r="H74">
        <f>MIN(H6:H68)</f>
        <v>-14</v>
      </c>
      <c r="J74">
        <f>MIN(J6:J68)</f>
        <v>2887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J9" sqref="J9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140</v>
      </c>
      <c r="C6">
        <v>2</v>
      </c>
      <c r="E6">
        <v>4000</v>
      </c>
      <c r="F6" t="s">
        <v>4</v>
      </c>
      <c r="G6" t="s">
        <v>36</v>
      </c>
      <c r="H6">
        <v>-10</v>
      </c>
      <c r="J6">
        <v>2874</v>
      </c>
      <c r="L6">
        <v>8</v>
      </c>
    </row>
    <row r="7" spans="1:12" ht="12.75">
      <c r="A7" t="s">
        <v>11</v>
      </c>
      <c r="B7">
        <v>140</v>
      </c>
      <c r="C7">
        <v>4</v>
      </c>
      <c r="E7">
        <v>400</v>
      </c>
      <c r="F7" t="s">
        <v>4</v>
      </c>
      <c r="G7" t="s">
        <v>36</v>
      </c>
      <c r="H7">
        <v>-9</v>
      </c>
      <c r="J7">
        <v>2883</v>
      </c>
      <c r="L7">
        <v>8</v>
      </c>
    </row>
    <row r="8" spans="1:12" ht="12.75">
      <c r="A8" t="s">
        <v>3</v>
      </c>
      <c r="B8">
        <v>140</v>
      </c>
      <c r="C8">
        <v>3</v>
      </c>
      <c r="E8" s="1">
        <v>800</v>
      </c>
      <c r="F8" t="s">
        <v>4</v>
      </c>
      <c r="G8" t="s">
        <v>37</v>
      </c>
      <c r="H8">
        <v>-10</v>
      </c>
      <c r="J8">
        <v>2887</v>
      </c>
      <c r="L8">
        <v>8</v>
      </c>
    </row>
    <row r="9" spans="1:10" ht="12.75">
      <c r="A9" t="s">
        <v>8</v>
      </c>
      <c r="B9">
        <v>150</v>
      </c>
      <c r="C9">
        <v>6</v>
      </c>
      <c r="E9">
        <v>9999</v>
      </c>
      <c r="G9" t="s">
        <v>38</v>
      </c>
      <c r="H9">
        <v>-10</v>
      </c>
      <c r="J9">
        <v>2891</v>
      </c>
    </row>
    <row r="72" spans="2:12" ht="12.75">
      <c r="B72">
        <f>AVERAGE(B6:B68)</f>
        <v>142.5</v>
      </c>
      <c r="C72">
        <f>AVERAGE(C6:C68)</f>
        <v>3.75</v>
      </c>
      <c r="D72">
        <f>MAX(D6:D68)</f>
        <v>0</v>
      </c>
      <c r="E72">
        <f>MIN(E6:E68)</f>
        <v>400</v>
      </c>
      <c r="H72">
        <f>AVERAGE(H6:H68)</f>
        <v>-9.75</v>
      </c>
      <c r="J72">
        <f>AVERAGE(J6:J68)</f>
        <v>2883.75</v>
      </c>
      <c r="L72">
        <f>AVERAGE(L6:L68)</f>
        <v>8</v>
      </c>
    </row>
    <row r="73" spans="8:10" ht="12.75">
      <c r="H73">
        <f>MAX(H6:H68)</f>
        <v>-9</v>
      </c>
      <c r="J73">
        <f>MAX(J6:J68)</f>
        <v>2891</v>
      </c>
    </row>
    <row r="74" spans="8:10" ht="12.75">
      <c r="H74">
        <f>MIN(H6:H68)</f>
        <v>-10</v>
      </c>
      <c r="J74">
        <f>MIN(J6:J68)</f>
        <v>2874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L10" sqref="L10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0</v>
      </c>
      <c r="C6">
        <v>0</v>
      </c>
      <c r="E6">
        <v>9999</v>
      </c>
      <c r="G6" t="s">
        <v>39</v>
      </c>
      <c r="H6">
        <v>-5</v>
      </c>
      <c r="J6">
        <v>2894</v>
      </c>
      <c r="L6">
        <v>8</v>
      </c>
    </row>
    <row r="7" spans="1:12" ht="12.75">
      <c r="A7" t="s">
        <v>11</v>
      </c>
      <c r="B7">
        <v>20</v>
      </c>
      <c r="C7">
        <v>2</v>
      </c>
      <c r="E7">
        <v>9999</v>
      </c>
      <c r="G7" t="s">
        <v>39</v>
      </c>
      <c r="H7">
        <v>-5</v>
      </c>
      <c r="J7">
        <v>2891</v>
      </c>
      <c r="L7">
        <v>8</v>
      </c>
    </row>
    <row r="8" spans="1:12" ht="12.75">
      <c r="A8" t="s">
        <v>8</v>
      </c>
      <c r="B8">
        <v>0</v>
      </c>
      <c r="C8">
        <v>0</v>
      </c>
      <c r="E8">
        <v>9999</v>
      </c>
      <c r="G8" t="s">
        <v>10</v>
      </c>
      <c r="H8">
        <v>-1</v>
      </c>
      <c r="J8">
        <v>2900</v>
      </c>
      <c r="L8">
        <v>8</v>
      </c>
    </row>
    <row r="72" spans="2:12" ht="12.75">
      <c r="B72">
        <f>AVERAGE(B6:B68)</f>
        <v>6.666666666666667</v>
      </c>
      <c r="C72">
        <f>AVERAGE(C6:C68)</f>
        <v>0.6666666666666666</v>
      </c>
      <c r="D72">
        <f>MAX(D6:D68)</f>
        <v>0</v>
      </c>
      <c r="E72">
        <f>MIN(E6:E68)</f>
        <v>9999</v>
      </c>
      <c r="H72">
        <f>AVERAGE(H6:H68)</f>
        <v>-3.6666666666666665</v>
      </c>
      <c r="J72">
        <f>AVERAGE(J6:J68)</f>
        <v>2895</v>
      </c>
      <c r="L72">
        <f>AVERAGE(L6:L68)</f>
        <v>8</v>
      </c>
    </row>
    <row r="73" spans="8:10" ht="12.75">
      <c r="H73">
        <f>MAX(H6:H68)</f>
        <v>-1</v>
      </c>
      <c r="J73">
        <f>MAX(J6:J68)</f>
        <v>2900</v>
      </c>
    </row>
    <row r="74" spans="8:10" ht="12.75">
      <c r="H74">
        <f>MIN(H6:H68)</f>
        <v>-5</v>
      </c>
      <c r="J74">
        <f>MIN(J6:J68)</f>
        <v>2891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L9" sqref="L9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0</v>
      </c>
      <c r="C6">
        <v>0</v>
      </c>
      <c r="E6">
        <v>9999</v>
      </c>
      <c r="G6" t="s">
        <v>40</v>
      </c>
      <c r="H6">
        <v>-7</v>
      </c>
      <c r="J6">
        <v>2916</v>
      </c>
      <c r="L6">
        <v>8</v>
      </c>
    </row>
    <row r="7" spans="1:12" ht="12.75">
      <c r="A7" t="s">
        <v>14</v>
      </c>
      <c r="B7">
        <v>0</v>
      </c>
      <c r="C7">
        <v>0</v>
      </c>
      <c r="E7">
        <v>9999</v>
      </c>
      <c r="G7" t="s">
        <v>41</v>
      </c>
      <c r="H7">
        <v>-5</v>
      </c>
      <c r="J7">
        <v>2918</v>
      </c>
      <c r="L7">
        <v>4</v>
      </c>
    </row>
    <row r="8" spans="1:12" ht="12.75">
      <c r="A8" t="s">
        <v>3</v>
      </c>
      <c r="B8">
        <v>0</v>
      </c>
      <c r="C8">
        <v>0</v>
      </c>
      <c r="E8">
        <v>9999</v>
      </c>
      <c r="G8" t="s">
        <v>26</v>
      </c>
      <c r="H8">
        <v>-4</v>
      </c>
      <c r="J8">
        <v>2918</v>
      </c>
      <c r="L8">
        <v>4</v>
      </c>
    </row>
    <row r="72" spans="2:12" ht="12.75">
      <c r="B72">
        <f>AVERAGE(B6:B68)</f>
        <v>0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-5.333333333333333</v>
      </c>
      <c r="J72">
        <f>AVERAGE(J6:J68)</f>
        <v>2917.3333333333335</v>
      </c>
      <c r="L72">
        <f>AVERAGE(L6:L68)</f>
        <v>5.333333333333333</v>
      </c>
    </row>
    <row r="73" spans="8:10" ht="12.75">
      <c r="H73">
        <f>MAX(H6:H68)</f>
        <v>-4</v>
      </c>
      <c r="J73">
        <f>MAX(J6:J68)</f>
        <v>2918</v>
      </c>
    </row>
    <row r="74" spans="8:10" ht="12.75">
      <c r="H74">
        <f>MIN(H6:H68)</f>
        <v>-7</v>
      </c>
      <c r="J74">
        <f>MIN(J6:J68)</f>
        <v>2916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8" sqref="K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0</v>
      </c>
      <c r="C6">
        <v>0</v>
      </c>
      <c r="E6">
        <v>9999</v>
      </c>
      <c r="G6" t="s">
        <v>42</v>
      </c>
      <c r="H6">
        <v>-2</v>
      </c>
      <c r="J6">
        <v>2912</v>
      </c>
      <c r="L6">
        <v>1</v>
      </c>
    </row>
    <row r="7" spans="1:12" ht="12.75">
      <c r="A7" t="s">
        <v>11</v>
      </c>
      <c r="B7">
        <v>0</v>
      </c>
      <c r="C7">
        <v>0</v>
      </c>
      <c r="E7">
        <v>9999</v>
      </c>
      <c r="G7" t="s">
        <v>43</v>
      </c>
      <c r="H7">
        <v>-1</v>
      </c>
      <c r="J7">
        <v>2908</v>
      </c>
      <c r="L7">
        <v>1</v>
      </c>
    </row>
    <row r="72" spans="2:12" ht="12.75">
      <c r="B72">
        <f>AVERAGE(B6:B68)</f>
        <v>0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-1.5</v>
      </c>
      <c r="J72">
        <f>AVERAGE(J6:J68)</f>
        <v>2910</v>
      </c>
      <c r="L72">
        <f>AVERAGE(L6:L68)</f>
        <v>1</v>
      </c>
    </row>
    <row r="73" spans="8:10" ht="12.75">
      <c r="H73">
        <f>MAX(H6:H68)</f>
        <v>-1</v>
      </c>
      <c r="J73">
        <f>MAX(J6:J68)</f>
        <v>2912</v>
      </c>
    </row>
    <row r="74" spans="8:10" ht="12.75">
      <c r="H74">
        <f>MIN(H6:H68)</f>
        <v>-2</v>
      </c>
      <c r="J74">
        <f>MIN(J6:J68)</f>
        <v>2908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L8" sqref="L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170</v>
      </c>
      <c r="C6">
        <v>4</v>
      </c>
      <c r="E6">
        <v>9999</v>
      </c>
      <c r="G6" t="s">
        <v>24</v>
      </c>
      <c r="H6">
        <v>-8</v>
      </c>
      <c r="J6">
        <v>2909</v>
      </c>
      <c r="L6">
        <v>8</v>
      </c>
    </row>
    <row r="7" spans="1:12" ht="12.75">
      <c r="A7" t="s">
        <v>11</v>
      </c>
      <c r="B7">
        <v>110</v>
      </c>
      <c r="C7">
        <v>2</v>
      </c>
      <c r="E7">
        <v>9999</v>
      </c>
      <c r="G7" t="s">
        <v>44</v>
      </c>
      <c r="H7">
        <v>-7</v>
      </c>
      <c r="J7">
        <v>2909</v>
      </c>
      <c r="L7">
        <v>7</v>
      </c>
    </row>
    <row r="72" spans="2:12" ht="12.75">
      <c r="B72">
        <f>AVERAGE(B6:B68)</f>
        <v>140</v>
      </c>
      <c r="C72">
        <f>AVERAGE(C6:C68)</f>
        <v>3</v>
      </c>
      <c r="D72">
        <f>MAX(D6:D68)</f>
        <v>0</v>
      </c>
      <c r="E72">
        <f>MIN(E6:E68)</f>
        <v>9999</v>
      </c>
      <c r="H72">
        <f>AVERAGE(H6:H68)</f>
        <v>-7.5</v>
      </c>
      <c r="J72">
        <f>AVERAGE(J6:J68)</f>
        <v>2909</v>
      </c>
      <c r="L72">
        <f>AVERAGE(L6:L68)</f>
        <v>7.5</v>
      </c>
    </row>
    <row r="73" spans="8:10" ht="12.75">
      <c r="H73">
        <f>MAX(H6:H68)</f>
        <v>-7</v>
      </c>
      <c r="J73">
        <f>MAX(J6:J68)</f>
        <v>2909</v>
      </c>
    </row>
    <row r="74" spans="8:10" ht="12.75">
      <c r="H74">
        <f>MIN(H6:H68)</f>
        <v>-8</v>
      </c>
      <c r="J74">
        <f>MIN(J6:J68)</f>
        <v>2909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9:L74"/>
  <sheetViews>
    <sheetView zoomScale="75" zoomScaleNormal="75" workbookViewId="0" topLeftCell="A1">
      <selection activeCell="G9" sqref="G9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9" ht="12.75">
      <c r="G9" t="s">
        <v>19</v>
      </c>
    </row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9:L74"/>
  <sheetViews>
    <sheetView zoomScale="75" zoomScaleNormal="75" workbookViewId="0" topLeftCell="A1">
      <selection activeCell="G9" sqref="G9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9" ht="12.75">
      <c r="G9" t="s">
        <v>19</v>
      </c>
    </row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L7" sqref="L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11</v>
      </c>
      <c r="B6">
        <v>330</v>
      </c>
      <c r="C6">
        <v>3</v>
      </c>
      <c r="E6">
        <v>9999</v>
      </c>
      <c r="G6" t="s">
        <v>45</v>
      </c>
      <c r="H6">
        <v>-7</v>
      </c>
      <c r="J6">
        <v>2881</v>
      </c>
      <c r="L6">
        <v>6</v>
      </c>
    </row>
    <row r="7" spans="1:12" ht="12.75">
      <c r="A7" t="s">
        <v>3</v>
      </c>
      <c r="B7">
        <v>90</v>
      </c>
      <c r="C7">
        <v>5</v>
      </c>
      <c r="E7">
        <v>9999</v>
      </c>
      <c r="G7" t="s">
        <v>46</v>
      </c>
      <c r="H7">
        <v>-6</v>
      </c>
      <c r="J7">
        <v>2889</v>
      </c>
      <c r="L7">
        <v>8</v>
      </c>
    </row>
    <row r="72" spans="2:12" ht="12.75">
      <c r="B72">
        <f>AVERAGE(B6:B68)</f>
        <v>210</v>
      </c>
      <c r="C72">
        <f>AVERAGE(C6:C68)</f>
        <v>4</v>
      </c>
      <c r="D72">
        <f>MAX(D6:D68)</f>
        <v>0</v>
      </c>
      <c r="E72">
        <f>MIN(E6:E68)</f>
        <v>9999</v>
      </c>
      <c r="H72">
        <f>AVERAGE(H6:H68)</f>
        <v>-6.5</v>
      </c>
      <c r="J72">
        <f>AVERAGE(J6:J68)</f>
        <v>2885</v>
      </c>
      <c r="L72">
        <f>AVERAGE(L6:L68)</f>
        <v>7</v>
      </c>
    </row>
    <row r="73" spans="8:10" ht="12.75">
      <c r="H73">
        <f>MAX(H6:H68)</f>
        <v>-6</v>
      </c>
      <c r="J73">
        <f>MAX(J6:J68)</f>
        <v>2889</v>
      </c>
    </row>
    <row r="74" spans="8:10" ht="12.75">
      <c r="H74">
        <f>MIN(H6:H68)</f>
        <v>-7</v>
      </c>
      <c r="J74">
        <f>MIN(J6:J68)</f>
        <v>2881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3</v>
      </c>
      <c r="B6">
        <v>140</v>
      </c>
      <c r="C6">
        <v>7</v>
      </c>
      <c r="E6">
        <v>1600</v>
      </c>
      <c r="F6" t="s">
        <v>4</v>
      </c>
      <c r="G6" t="s">
        <v>5</v>
      </c>
      <c r="H6">
        <v>-15</v>
      </c>
      <c r="J6">
        <v>2868</v>
      </c>
      <c r="L6">
        <v>8</v>
      </c>
    </row>
    <row r="7" spans="1:12" ht="12.75">
      <c r="A7" t="s">
        <v>0</v>
      </c>
      <c r="B7">
        <v>210</v>
      </c>
      <c r="C7">
        <v>5</v>
      </c>
      <c r="E7">
        <v>9999</v>
      </c>
      <c r="G7" t="s">
        <v>6</v>
      </c>
      <c r="H7">
        <v>-14</v>
      </c>
      <c r="J7">
        <v>2852</v>
      </c>
      <c r="L7">
        <v>3</v>
      </c>
    </row>
    <row r="72" spans="2:12" ht="12.75">
      <c r="B72">
        <f>AVERAGE(B6:B68)</f>
        <v>175</v>
      </c>
      <c r="C72">
        <f>AVERAGE(C6:C68)</f>
        <v>6</v>
      </c>
      <c r="D72">
        <f>MAX(D6:D68)</f>
        <v>0</v>
      </c>
      <c r="E72">
        <f>MIN(E6:E68)</f>
        <v>1600</v>
      </c>
      <c r="H72">
        <f>AVERAGE(H6:H68)</f>
        <v>-14.5</v>
      </c>
      <c r="J72">
        <f>AVERAGE(J6:J68)</f>
        <v>2860</v>
      </c>
      <c r="L72">
        <f>AVERAGE(L6:L68)</f>
        <v>5.5</v>
      </c>
    </row>
    <row r="73" spans="8:10" ht="12.75">
      <c r="H73">
        <f>MAX(H6:H68)</f>
        <v>-14</v>
      </c>
      <c r="J73">
        <f>MAX(J6:J68)</f>
        <v>2868</v>
      </c>
    </row>
    <row r="74" spans="8:10" ht="12.75">
      <c r="H74">
        <f>MIN(H6:H68)</f>
        <v>-15</v>
      </c>
      <c r="J74">
        <f>MIN(J6:J68)</f>
        <v>2852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1">
      <selection activeCell="K8" sqref="K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330</v>
      </c>
      <c r="C6">
        <v>3</v>
      </c>
      <c r="E6">
        <v>9999</v>
      </c>
      <c r="F6" t="s">
        <v>4</v>
      </c>
      <c r="G6" t="s">
        <v>47</v>
      </c>
      <c r="H6">
        <v>-7</v>
      </c>
      <c r="J6">
        <v>2886</v>
      </c>
      <c r="L6">
        <v>8</v>
      </c>
    </row>
    <row r="7" spans="1:12" ht="12.75">
      <c r="A7" t="s">
        <v>14</v>
      </c>
      <c r="B7">
        <v>340</v>
      </c>
      <c r="C7">
        <v>3</v>
      </c>
      <c r="E7">
        <v>9999</v>
      </c>
      <c r="G7" t="s">
        <v>48</v>
      </c>
      <c r="H7">
        <v>-6</v>
      </c>
      <c r="J7">
        <v>2882</v>
      </c>
      <c r="L7">
        <v>8</v>
      </c>
    </row>
    <row r="72" spans="2:12" ht="12.75">
      <c r="B72">
        <f>AVERAGE(B6:B68)</f>
        <v>335</v>
      </c>
      <c r="C72">
        <f>AVERAGE(C6:C68)</f>
        <v>3</v>
      </c>
      <c r="D72">
        <f>MAX(D6:D68)</f>
        <v>0</v>
      </c>
      <c r="E72">
        <f>MIN(E6:E68)</f>
        <v>9999</v>
      </c>
      <c r="H72">
        <f>AVERAGE(H6:H68)</f>
        <v>-6.5</v>
      </c>
      <c r="J72">
        <f>AVERAGE(J6:J68)</f>
        <v>2884</v>
      </c>
      <c r="L72">
        <f>AVERAGE(L6:L68)</f>
        <v>8</v>
      </c>
    </row>
    <row r="73" spans="8:10" ht="12.75">
      <c r="H73">
        <f>MAX(H6:H68)</f>
        <v>-6</v>
      </c>
      <c r="J73">
        <f>MAX(J6:J68)</f>
        <v>2886</v>
      </c>
    </row>
    <row r="74" spans="8:10" ht="12.75">
      <c r="H74">
        <f>MIN(H6:H68)</f>
        <v>-7</v>
      </c>
      <c r="J74">
        <f>MIN(J6:J68)</f>
        <v>2882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A56">
      <selection activeCell="G14" sqref="G14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3</v>
      </c>
      <c r="B6">
        <v>130</v>
      </c>
      <c r="C6">
        <v>3</v>
      </c>
      <c r="E6">
        <v>9999</v>
      </c>
      <c r="G6" t="s">
        <v>10</v>
      </c>
      <c r="H6">
        <v>-5</v>
      </c>
      <c r="J6">
        <v>2879</v>
      </c>
      <c r="L6">
        <v>8</v>
      </c>
    </row>
    <row r="8" spans="1:12" ht="12.75">
      <c r="A8" t="s">
        <v>0</v>
      </c>
      <c r="B8">
        <v>170</v>
      </c>
      <c r="C8">
        <v>3</v>
      </c>
      <c r="E8">
        <v>9999</v>
      </c>
      <c r="G8" t="s">
        <v>1</v>
      </c>
      <c r="H8">
        <v>-16</v>
      </c>
      <c r="J8">
        <v>2871</v>
      </c>
      <c r="K8" t="s">
        <v>2</v>
      </c>
      <c r="L8">
        <v>5</v>
      </c>
    </row>
    <row r="72" spans="2:12" ht="12.75">
      <c r="B72">
        <f>AVERAGE(B6:B68)</f>
        <v>150</v>
      </c>
      <c r="C72">
        <f>AVERAGE(C6:C68)</f>
        <v>3</v>
      </c>
      <c r="D72">
        <f>MAX(D6:D68)</f>
        <v>0</v>
      </c>
      <c r="E72">
        <f>MIN(E6:E68)</f>
        <v>9999</v>
      </c>
      <c r="H72">
        <f>AVERAGE(H6:H68)</f>
        <v>-10.5</v>
      </c>
      <c r="J72">
        <f>AVERAGE(J6:J68)</f>
        <v>2875</v>
      </c>
      <c r="L72">
        <f>AVERAGE(L6:L68)</f>
        <v>6.5</v>
      </c>
    </row>
    <row r="73" spans="8:10" ht="12.75">
      <c r="H73">
        <f>MAX(H6:H68)</f>
        <v>-5</v>
      </c>
      <c r="J73">
        <f>MAX(J6:J68)</f>
        <v>2879</v>
      </c>
    </row>
    <row r="74" spans="8:10" ht="12.75">
      <c r="H74">
        <f>MIN(H6:H68)</f>
        <v>-16</v>
      </c>
      <c r="J74">
        <f>MIN(J6:J68)</f>
        <v>2871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L8" sqref="L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3</v>
      </c>
      <c r="B6">
        <v>0</v>
      </c>
      <c r="C6">
        <v>0</v>
      </c>
      <c r="E6">
        <v>9999</v>
      </c>
      <c r="G6" t="s">
        <v>7</v>
      </c>
      <c r="H6">
        <v>-14</v>
      </c>
      <c r="J6">
        <v>2832</v>
      </c>
      <c r="L6">
        <v>1</v>
      </c>
    </row>
    <row r="7" spans="1:12" ht="12.75">
      <c r="A7" t="s">
        <v>8</v>
      </c>
      <c r="B7">
        <v>0</v>
      </c>
      <c r="C7">
        <v>0</v>
      </c>
      <c r="E7">
        <v>9999</v>
      </c>
      <c r="G7" t="s">
        <v>9</v>
      </c>
      <c r="H7">
        <v>-10</v>
      </c>
      <c r="J7">
        <v>2832</v>
      </c>
      <c r="L7">
        <v>0</v>
      </c>
    </row>
    <row r="72" spans="2:12" ht="12.75">
      <c r="B72">
        <f>AVERAGE(B6:B68)</f>
        <v>0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-12</v>
      </c>
      <c r="J72">
        <f>AVERAGE(J6:J68)</f>
        <v>2832</v>
      </c>
      <c r="L72">
        <f>AVERAGE(L6:L68)</f>
        <v>0.5</v>
      </c>
    </row>
    <row r="73" spans="8:10" ht="12.75">
      <c r="H73">
        <f>MAX(H6:H68)</f>
        <v>-10</v>
      </c>
      <c r="J73">
        <f>MAX(J6:J68)</f>
        <v>2832</v>
      </c>
    </row>
    <row r="74" spans="8:10" ht="12.75">
      <c r="H74">
        <f>MIN(H6:H68)</f>
        <v>-14</v>
      </c>
      <c r="J74">
        <f>MIN(J6:J68)</f>
        <v>2832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L7" sqref="L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260</v>
      </c>
      <c r="C6">
        <v>3</v>
      </c>
      <c r="E6">
        <v>9999</v>
      </c>
      <c r="G6" t="s">
        <v>10</v>
      </c>
      <c r="H6">
        <v>-12</v>
      </c>
      <c r="J6">
        <v>2853</v>
      </c>
      <c r="L6">
        <v>8</v>
      </c>
    </row>
    <row r="7" spans="1:12" ht="12.75">
      <c r="A7" t="s">
        <v>11</v>
      </c>
      <c r="B7">
        <v>0</v>
      </c>
      <c r="C7">
        <v>0</v>
      </c>
      <c r="E7">
        <v>9999</v>
      </c>
      <c r="G7" t="s">
        <v>10</v>
      </c>
      <c r="H7">
        <v>-10</v>
      </c>
      <c r="J7">
        <v>2856</v>
      </c>
      <c r="L7">
        <v>8</v>
      </c>
    </row>
    <row r="72" spans="2:12" ht="12.75">
      <c r="B72">
        <f>AVERAGE(B6:B68)</f>
        <v>130</v>
      </c>
      <c r="C72">
        <f>AVERAGE(C6:C68)</f>
        <v>1.5</v>
      </c>
      <c r="D72">
        <f>MAX(D6:D68)</f>
        <v>0</v>
      </c>
      <c r="E72">
        <f>MIN(E6:E68)</f>
        <v>9999</v>
      </c>
      <c r="H72">
        <f>AVERAGE(H6:H68)</f>
        <v>-11</v>
      </c>
      <c r="J72">
        <f>AVERAGE(J6:J68)</f>
        <v>2854.5</v>
      </c>
      <c r="L72">
        <f>AVERAGE(L6:L68)</f>
        <v>8</v>
      </c>
    </row>
    <row r="73" spans="8:10" ht="12.75">
      <c r="H73">
        <f>MAX(H6:H68)</f>
        <v>-10</v>
      </c>
      <c r="J73">
        <f>MAX(J6:J68)</f>
        <v>2856</v>
      </c>
    </row>
    <row r="74" spans="8:10" ht="12.75">
      <c r="H74">
        <f>MIN(H6:H68)</f>
        <v>-12</v>
      </c>
      <c r="J74">
        <f>MIN(J6:J68)</f>
        <v>2853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9:L74"/>
  <sheetViews>
    <sheetView zoomScale="75" zoomScaleNormal="75" workbookViewId="0" topLeftCell="A1">
      <selection activeCell="G9" sqref="G9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9" ht="12.75">
      <c r="G9" t="s">
        <v>12</v>
      </c>
    </row>
    <row r="72" spans="2:12" ht="12.75">
      <c r="B72" t="e">
        <f>AVERAGE(B6:B68)</f>
        <v>#DIV/0!</v>
      </c>
      <c r="C72" t="e">
        <f>AVERAGE(C6:C68)</f>
        <v>#DIV/0!</v>
      </c>
      <c r="D72">
        <f>MAX(D6:D68)</f>
        <v>0</v>
      </c>
      <c r="E72">
        <f>MIN(E6:E68)</f>
        <v>0</v>
      </c>
      <c r="H72" t="e">
        <f>AVERAGE(H6:H68)</f>
        <v>#DIV/0!</v>
      </c>
      <c r="J72" t="e">
        <f>AVERAGE(J6:J68)</f>
        <v>#DIV/0!</v>
      </c>
      <c r="L72" t="e">
        <f>AVERAGE(L6:L68)</f>
        <v>#DIV/0!</v>
      </c>
    </row>
    <row r="73" spans="8:10" ht="12.75">
      <c r="H73">
        <f>MAX(H6:H68)</f>
        <v>0</v>
      </c>
      <c r="J73">
        <f>MAX(J6:J68)</f>
        <v>0</v>
      </c>
    </row>
    <row r="74" spans="8:10" ht="12.75">
      <c r="H74">
        <f>MIN(H6:H68)</f>
        <v>0</v>
      </c>
      <c r="J74">
        <f>MIN(J6:J68)</f>
        <v>0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J8" sqref="J8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240</v>
      </c>
      <c r="C6">
        <v>4</v>
      </c>
      <c r="E6">
        <v>9999</v>
      </c>
      <c r="G6" t="s">
        <v>13</v>
      </c>
      <c r="H6">
        <v>-6</v>
      </c>
      <c r="J6">
        <v>2902</v>
      </c>
      <c r="L6">
        <v>8</v>
      </c>
    </row>
    <row r="7" spans="1:12" ht="12.75">
      <c r="A7" t="s">
        <v>14</v>
      </c>
      <c r="B7">
        <v>170</v>
      </c>
      <c r="C7">
        <v>2</v>
      </c>
      <c r="E7">
        <v>9999</v>
      </c>
      <c r="G7" t="s">
        <v>15</v>
      </c>
      <c r="H7">
        <v>-6</v>
      </c>
      <c r="J7">
        <v>2901</v>
      </c>
      <c r="L7">
        <v>7</v>
      </c>
    </row>
    <row r="72" spans="2:12" ht="12.75">
      <c r="B72">
        <f>AVERAGE(B6:B68)</f>
        <v>205</v>
      </c>
      <c r="C72">
        <f>AVERAGE(C6:C68)</f>
        <v>3</v>
      </c>
      <c r="D72">
        <f>MAX(D6:D68)</f>
        <v>0</v>
      </c>
      <c r="E72">
        <f>MIN(E6:E68)</f>
        <v>9999</v>
      </c>
      <c r="H72">
        <f>AVERAGE(H6:H68)</f>
        <v>-6</v>
      </c>
      <c r="J72">
        <f>AVERAGE(J6:J68)</f>
        <v>2901.5</v>
      </c>
      <c r="L72">
        <f>AVERAGE(L6:L68)</f>
        <v>7.5</v>
      </c>
    </row>
    <row r="73" spans="8:10" ht="12.75">
      <c r="H73">
        <f>MAX(H6:H68)</f>
        <v>-6</v>
      </c>
      <c r="J73">
        <f>MAX(J6:J68)</f>
        <v>2902</v>
      </c>
    </row>
    <row r="74" spans="8:10" ht="12.75">
      <c r="H74">
        <f>MIN(H6:H68)</f>
        <v>-6</v>
      </c>
      <c r="J74">
        <f>MIN(J6:J68)</f>
        <v>2901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K9" sqref="K9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310</v>
      </c>
      <c r="C6">
        <v>4</v>
      </c>
      <c r="E6">
        <v>9999</v>
      </c>
      <c r="G6" t="s">
        <v>16</v>
      </c>
      <c r="H6">
        <v>-6</v>
      </c>
      <c r="J6">
        <v>2931</v>
      </c>
      <c r="L6">
        <v>1</v>
      </c>
    </row>
    <row r="7" spans="1:12" ht="12.75">
      <c r="A7" t="s">
        <v>14</v>
      </c>
      <c r="B7">
        <v>120</v>
      </c>
      <c r="C7">
        <v>5</v>
      </c>
      <c r="E7">
        <v>9999</v>
      </c>
      <c r="G7" t="s">
        <v>16</v>
      </c>
      <c r="H7">
        <v>-6</v>
      </c>
      <c r="J7">
        <v>2940</v>
      </c>
      <c r="L7">
        <v>2</v>
      </c>
    </row>
    <row r="8" spans="1:12" ht="12.75">
      <c r="A8" t="s">
        <v>11</v>
      </c>
      <c r="B8">
        <v>160</v>
      </c>
      <c r="C8">
        <v>5</v>
      </c>
      <c r="E8">
        <v>9999</v>
      </c>
      <c r="G8" t="s">
        <v>17</v>
      </c>
      <c r="H8">
        <v>-4</v>
      </c>
      <c r="J8">
        <v>2946</v>
      </c>
      <c r="L8">
        <v>4</v>
      </c>
    </row>
    <row r="72" spans="2:12" ht="12.75">
      <c r="B72">
        <f>AVERAGE(B6:B68)</f>
        <v>196.66666666666666</v>
      </c>
      <c r="C72">
        <f>AVERAGE(C6:C68)</f>
        <v>4.666666666666667</v>
      </c>
      <c r="D72">
        <f>MAX(D6:D68)</f>
        <v>0</v>
      </c>
      <c r="E72">
        <f>MIN(E6:E68)</f>
        <v>9999</v>
      </c>
      <c r="H72">
        <f>AVERAGE(H6:H68)</f>
        <v>-5.333333333333333</v>
      </c>
      <c r="J72">
        <f>AVERAGE(J6:J68)</f>
        <v>2939</v>
      </c>
      <c r="L72">
        <f>AVERAGE(L6:L68)</f>
        <v>2.3333333333333335</v>
      </c>
    </row>
    <row r="73" spans="8:10" ht="12.75">
      <c r="H73">
        <f>MAX(H6:H68)</f>
        <v>-4</v>
      </c>
      <c r="J73">
        <f>MAX(J6:J68)</f>
        <v>2946</v>
      </c>
    </row>
    <row r="74" spans="8:10" ht="12.75">
      <c r="H74">
        <f>MIN(H6:H68)</f>
        <v>-6</v>
      </c>
      <c r="J74">
        <f>MIN(J6:J68)</f>
        <v>2931</v>
      </c>
    </row>
  </sheetData>
  <printOptions/>
  <pageMargins left="0.75" right="0.75" top="1" bottom="1" header="0.5" footer="0.5"/>
  <pageSetup orientation="landscape" paperSize="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L74"/>
  <sheetViews>
    <sheetView zoomScale="75" zoomScaleNormal="75" workbookViewId="0" topLeftCell="C1">
      <selection activeCell="L7" sqref="L7"/>
    </sheetView>
  </sheetViews>
  <sheetFormatPr defaultColWidth="9.140625" defaultRowHeight="12.75"/>
  <cols>
    <col min="1" max="5" width="6.7109375" style="0" customWidth="1"/>
    <col min="6" max="6" width="12.7109375" style="0" customWidth="1"/>
    <col min="7" max="7" width="40.7109375" style="0" customWidth="1"/>
    <col min="8" max="10" width="6.7109375" style="0" customWidth="1"/>
    <col min="11" max="11" width="45.7109375" style="0" customWidth="1"/>
    <col min="12" max="12" width="5.7109375" style="0" customWidth="1"/>
  </cols>
  <sheetData>
    <row r="6" spans="1:12" ht="12.75">
      <c r="A6" t="s">
        <v>0</v>
      </c>
      <c r="B6">
        <v>0</v>
      </c>
      <c r="C6">
        <v>0</v>
      </c>
      <c r="E6">
        <v>9999</v>
      </c>
      <c r="G6" t="s">
        <v>9</v>
      </c>
      <c r="H6">
        <v>-5</v>
      </c>
      <c r="J6">
        <v>2930</v>
      </c>
      <c r="K6" t="s">
        <v>18</v>
      </c>
      <c r="L6">
        <v>0</v>
      </c>
    </row>
    <row r="72" spans="2:12" ht="12.75">
      <c r="B72">
        <f>AVERAGE(B6:B68)</f>
        <v>0</v>
      </c>
      <c r="C72">
        <f>AVERAGE(C6:C68)</f>
        <v>0</v>
      </c>
      <c r="D72">
        <f>MAX(D6:D68)</f>
        <v>0</v>
      </c>
      <c r="E72">
        <f>MIN(E6:E68)</f>
        <v>9999</v>
      </c>
      <c r="H72">
        <f>AVERAGE(H6:H68)</f>
        <v>-5</v>
      </c>
      <c r="J72">
        <f>AVERAGE(J6:J68)</f>
        <v>2930</v>
      </c>
      <c r="L72">
        <f>AVERAGE(L6:L68)</f>
        <v>0</v>
      </c>
    </row>
    <row r="73" spans="8:10" ht="12.75">
      <c r="H73">
        <f>MAX(H6:H68)</f>
        <v>-5</v>
      </c>
      <c r="J73">
        <f>MAX(J6:J68)</f>
        <v>2930</v>
      </c>
    </row>
    <row r="74" spans="8:10" ht="12.75">
      <c r="H74">
        <f>MIN(H6:H68)</f>
        <v>-5</v>
      </c>
      <c r="J74">
        <f>MIN(J6:J68)</f>
        <v>2930</v>
      </c>
    </row>
  </sheetData>
  <printOptions/>
  <pageMargins left="0.75" right="0.75" top="1" bottom="1" header="0.5" footer="0.5"/>
  <pageSetup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Serco</dc:creator>
  <cp:keywords/>
  <dc:description/>
  <cp:lastModifiedBy>DENNIS E. MALONE</cp:lastModifiedBy>
  <cp:lastPrinted>2000-04-03T18:35:39Z</cp:lastPrinted>
  <dcterms:created xsi:type="dcterms:W3CDTF">1999-06-06T13:37:55Z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