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20" windowWidth="9420" windowHeight="4245" activeTab="0"/>
  </bookViews>
  <sheets>
    <sheet name="Sheet1" sheetId="1" r:id="rId1"/>
    <sheet name="DEC1" sheetId="2" r:id="rId2"/>
    <sheet name="DEC2" sheetId="3" r:id="rId3"/>
    <sheet name="DEC3" sheetId="4" r:id="rId4"/>
    <sheet name="DEC4" sheetId="5" r:id="rId5"/>
    <sheet name="DEC5" sheetId="6" r:id="rId6"/>
    <sheet name="DEC6" sheetId="7" r:id="rId7"/>
    <sheet name="DEC7" sheetId="8" r:id="rId8"/>
    <sheet name="DEC8" sheetId="9" r:id="rId9"/>
    <sheet name="DEC9" sheetId="10" r:id="rId10"/>
    <sheet name="DEC10" sheetId="11" r:id="rId11"/>
    <sheet name="DEC11" sheetId="12" r:id="rId12"/>
    <sheet name="DEC12" sheetId="13" r:id="rId13"/>
    <sheet name="DEC13" sheetId="14" r:id="rId14"/>
    <sheet name="DEC14" sheetId="15" r:id="rId15"/>
    <sheet name="DEC15" sheetId="16" r:id="rId16"/>
    <sheet name="DEC16" sheetId="17" r:id="rId17"/>
    <sheet name="DEC17" sheetId="18" r:id="rId18"/>
    <sheet name="DEC18" sheetId="19" r:id="rId19"/>
    <sheet name="DEC19" sheetId="20" r:id="rId20"/>
    <sheet name="DEC20" sheetId="21" r:id="rId21"/>
    <sheet name="DEC21" sheetId="22" r:id="rId22"/>
    <sheet name="DEC22" sheetId="23" r:id="rId23"/>
    <sheet name="DEC23" sheetId="24" r:id="rId24"/>
    <sheet name="DEC24" sheetId="25" r:id="rId25"/>
    <sheet name="DEC25" sheetId="26" r:id="rId26"/>
    <sheet name="DEC26" sheetId="27" r:id="rId27"/>
    <sheet name="DEC27" sheetId="28" r:id="rId28"/>
    <sheet name="DEC28" sheetId="29" r:id="rId29"/>
    <sheet name="DEC29" sheetId="30" r:id="rId30"/>
    <sheet name="DEC30" sheetId="31" r:id="rId31"/>
    <sheet name="DEC31" sheetId="32" r:id="rId32"/>
  </sheets>
  <definedNames/>
  <calcPr fullCalcOnLoad="1"/>
</workbook>
</file>

<file path=xl/sharedStrings.xml><?xml version="1.0" encoding="utf-8"?>
<sst xmlns="http://schemas.openxmlformats.org/spreadsheetml/2006/main" count="287" uniqueCount="47">
  <si>
    <t>18Z</t>
  </si>
  <si>
    <t>03Z</t>
  </si>
  <si>
    <t>SCT120</t>
  </si>
  <si>
    <t>FEW160</t>
  </si>
  <si>
    <t>SKC</t>
  </si>
  <si>
    <t>00Z</t>
  </si>
  <si>
    <t>NO    DATA</t>
  </si>
  <si>
    <t>21Z</t>
  </si>
  <si>
    <t>FEW120</t>
  </si>
  <si>
    <t>G/G</t>
  </si>
  <si>
    <t>NO DATA</t>
  </si>
  <si>
    <t>BKN040</t>
  </si>
  <si>
    <t>OVC020</t>
  </si>
  <si>
    <t>BKN160</t>
  </si>
  <si>
    <t>BKN060</t>
  </si>
  <si>
    <t>FEW020 FEW200</t>
  </si>
  <si>
    <t>Temp</t>
  </si>
  <si>
    <t>Wind</t>
  </si>
  <si>
    <t>CIG&lt;3000</t>
  </si>
  <si>
    <t>Vsby&lt;3mi</t>
  </si>
  <si>
    <t>Date</t>
  </si>
  <si>
    <t>Max</t>
  </si>
  <si>
    <t>Min</t>
  </si>
  <si>
    <t>Avg</t>
  </si>
  <si>
    <t>Dir</t>
  </si>
  <si>
    <t>Sp</t>
  </si>
  <si>
    <t>PCPN</t>
  </si>
  <si>
    <t>Started</t>
  </si>
  <si>
    <t>Ended</t>
  </si>
  <si>
    <t xml:space="preserve"> </t>
  </si>
  <si>
    <t>AVG</t>
  </si>
  <si>
    <t>Max/Min</t>
  </si>
  <si>
    <t>FEW030</t>
  </si>
  <si>
    <t>OVC160</t>
  </si>
  <si>
    <t>FEW020 OVC160</t>
  </si>
  <si>
    <t>19Z</t>
  </si>
  <si>
    <t>SCT180</t>
  </si>
  <si>
    <t>FEW003</t>
  </si>
  <si>
    <t>FEW020 FEW160</t>
  </si>
  <si>
    <t>SCT010</t>
  </si>
  <si>
    <t>SCT250</t>
  </si>
  <si>
    <t>SCT020 BKN250</t>
  </si>
  <si>
    <t>FEW025</t>
  </si>
  <si>
    <t>BKN030</t>
  </si>
  <si>
    <t>FEW050</t>
  </si>
  <si>
    <t>BKN100</t>
  </si>
  <si>
    <t>BKN100 BKN200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</si>
</sst>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447675</xdr:colOff>
      <xdr:row>0</xdr:row>
      <xdr:rowOff>76200</xdr:rowOff>
    </xdr:from>
    <xdr:ext cx="2409825" cy="333375"/>
    <xdr:sp>
      <xdr:nvSpPr>
        <xdr:cNvPr id="1" name="TextBox 1"/>
        <xdr:cNvSpPr txBox="1">
          <a:spLocks noChangeArrowheads="1"/>
        </xdr:cNvSpPr>
      </xdr:nvSpPr>
      <xdr:spPr>
        <a:xfrm>
          <a:off x="1666875" y="76200"/>
          <a:ext cx="2409825" cy="3333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MARBLE POINT DEC 99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Station:_____MRB_9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Station:_____MRB_10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Station:_____MRB_11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Station:_____MRB_12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Station:_____MRB_13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Station:_____MRB_14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Station:_____MRB_15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Station:_____MRB_16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Station:_____MRB_17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Station:_____MRB_18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Station:_____MRB_19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Station:_____MRB_20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Station:_____MRB_21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Station:_____MRB_22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Station:_____MRB_23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Station:_____MRB_24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Station:_____MRB_25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Station:_____MRB_26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Station:_____MRB_27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Station:_____MRB_28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Station:_____MRB_29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Station:_____MRB_30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Station:__MRB  Date:__31 DEC 99_____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3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5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6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7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8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9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10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1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2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3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4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5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6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7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8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9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20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1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2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4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5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6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8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9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30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Station:_____MRB_3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Station:_____MRB_4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Station:_____MRB_5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Station:_____MRB_6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Station:_____MRB_7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Station:_____MRB_8 DEC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tabSelected="1" zoomScale="75" zoomScaleNormal="75" workbookViewId="0" topLeftCell="A1">
      <selection activeCell="A40" sqref="A40"/>
    </sheetView>
  </sheetViews>
  <sheetFormatPr defaultColWidth="9.140625" defaultRowHeight="12.75"/>
  <cols>
    <col min="1" max="1" width="9.140625" style="2" customWidth="1"/>
    <col min="2" max="4" width="9.140625" style="3" customWidth="1"/>
    <col min="5" max="6" width="9.140625" style="4" customWidth="1"/>
    <col min="7" max="11" width="9.140625" style="2" customWidth="1"/>
  </cols>
  <sheetData>
    <row r="1" ht="12.75"/>
    <row r="2" ht="12.75">
      <c r="H2" s="2" t="s">
        <v>29</v>
      </c>
    </row>
    <row r="3" ht="12.75"/>
    <row r="4" spans="2:10" ht="12.75">
      <c r="B4" s="3" t="s">
        <v>16</v>
      </c>
      <c r="E4" s="4" t="s">
        <v>17</v>
      </c>
      <c r="H4" s="2" t="s">
        <v>18</v>
      </c>
      <c r="J4" s="2" t="s">
        <v>19</v>
      </c>
    </row>
    <row r="5" spans="1:11" ht="12.75">
      <c r="A5" s="2" t="s">
        <v>20</v>
      </c>
      <c r="B5" s="3" t="s">
        <v>21</v>
      </c>
      <c r="C5" s="3" t="s">
        <v>22</v>
      </c>
      <c r="D5" s="3" t="s">
        <v>23</v>
      </c>
      <c r="E5" s="4" t="s">
        <v>24</v>
      </c>
      <c r="F5" s="4" t="s">
        <v>25</v>
      </c>
      <c r="G5" s="2" t="s">
        <v>26</v>
      </c>
      <c r="H5" s="2" t="s">
        <v>27</v>
      </c>
      <c r="I5" s="2" t="s">
        <v>28</v>
      </c>
      <c r="J5" s="2" t="s">
        <v>27</v>
      </c>
      <c r="K5" s="2" t="s">
        <v>28</v>
      </c>
    </row>
    <row r="7" spans="1:4" ht="12.75">
      <c r="A7" s="2">
        <v>1</v>
      </c>
      <c r="B7" s="3" t="s">
        <v>29</v>
      </c>
      <c r="C7" s="3" t="s">
        <v>29</v>
      </c>
      <c r="D7" s="3" t="s">
        <v>29</v>
      </c>
    </row>
    <row r="8" spans="1:6" ht="12.75">
      <c r="A8" s="2">
        <v>2</v>
      </c>
      <c r="B8" s="3">
        <f>DEC2!$H$73</f>
        <v>-6</v>
      </c>
      <c r="C8" s="3">
        <f>DEC2!$H$74</f>
        <v>-6</v>
      </c>
      <c r="D8" s="3" t="s">
        <v>29</v>
      </c>
      <c r="E8" s="4">
        <f>DEC2!$B$72</f>
        <v>170</v>
      </c>
      <c r="F8" s="4">
        <f>DEC2!$C$72</f>
        <v>3</v>
      </c>
    </row>
    <row r="9" spans="1:6" ht="12.75">
      <c r="A9" s="2">
        <v>3</v>
      </c>
      <c r="B9" s="3">
        <f>DEC3!$H$73</f>
        <v>-3</v>
      </c>
      <c r="C9" s="3">
        <f>DEC3!$H$74</f>
        <v>-4</v>
      </c>
      <c r="D9" s="3">
        <f>DEC3!$H$72</f>
        <v>-3.5</v>
      </c>
      <c r="E9" s="4">
        <f>DEC3!$B$72</f>
        <v>280</v>
      </c>
      <c r="F9" s="4">
        <f>DEC3!$C$72</f>
        <v>2.5</v>
      </c>
    </row>
    <row r="10" spans="1:6" ht="12.75">
      <c r="A10" s="2">
        <v>4</v>
      </c>
      <c r="B10" s="3">
        <f>DEC4!$H$73</f>
        <v>-5</v>
      </c>
      <c r="C10" s="3">
        <f>DEC4!$H$74</f>
        <v>-5</v>
      </c>
      <c r="D10" s="3">
        <f>DEC4!$H$72</f>
        <v>-5</v>
      </c>
      <c r="E10" s="4">
        <f>DEC4!$B$72</f>
        <v>150</v>
      </c>
      <c r="F10" s="4">
        <f>DEC4!$C$72</f>
        <v>6</v>
      </c>
    </row>
    <row r="11" spans="1:4" ht="12.75">
      <c r="A11" s="2">
        <v>5</v>
      </c>
      <c r="B11" s="3" t="s">
        <v>29</v>
      </c>
      <c r="C11" s="3" t="s">
        <v>29</v>
      </c>
      <c r="D11" s="3" t="s">
        <v>29</v>
      </c>
    </row>
    <row r="12" spans="1:6" ht="12.75">
      <c r="A12" s="2">
        <v>6</v>
      </c>
      <c r="B12" s="3">
        <f>DEC6!$H$73</f>
        <v>-1</v>
      </c>
      <c r="C12" s="3">
        <f>DEC6!$H$74</f>
        <v>-5</v>
      </c>
      <c r="D12" s="3">
        <f>DEC6!$H$72</f>
        <v>-2.75</v>
      </c>
      <c r="E12" s="4">
        <f>DEC6!$B$72</f>
        <v>151.25</v>
      </c>
      <c r="F12" s="4">
        <f>DEC6!$C$72</f>
        <v>3</v>
      </c>
    </row>
    <row r="13" spans="1:6" ht="12.75">
      <c r="A13" s="2">
        <v>7</v>
      </c>
      <c r="B13" s="3">
        <f>DEC7!$H$73</f>
        <v>0</v>
      </c>
      <c r="C13" s="3">
        <f>DEC7!$H$74</f>
        <v>-2</v>
      </c>
      <c r="D13" s="3">
        <f>DEC7!$H$72</f>
        <v>-1</v>
      </c>
      <c r="E13" s="4">
        <f>DEC7!$B$72</f>
        <v>355</v>
      </c>
      <c r="F13" s="4">
        <f>DEC7!$C$72</f>
        <v>1.6666666666666667</v>
      </c>
    </row>
    <row r="14" spans="1:6" ht="12.75">
      <c r="A14" s="2">
        <v>8</v>
      </c>
      <c r="B14" s="3">
        <f>DEC8!$H$73</f>
        <v>-1</v>
      </c>
      <c r="C14" s="3">
        <f>DEC8!$H$74</f>
        <v>-3</v>
      </c>
      <c r="D14" s="3">
        <f>DEC8!$H$72</f>
        <v>-2</v>
      </c>
      <c r="E14" s="4">
        <f>DEC8!$B$72</f>
        <v>137.5</v>
      </c>
      <c r="F14" s="4">
        <f>DEC8!$C$72</f>
        <v>2</v>
      </c>
    </row>
    <row r="15" spans="1:6" ht="12.75">
      <c r="A15" s="2">
        <v>9</v>
      </c>
      <c r="B15" s="3">
        <f>DEC9!$H$73</f>
        <v>-5</v>
      </c>
      <c r="C15" s="3">
        <f>DEC9!$H$74</f>
        <v>-5</v>
      </c>
      <c r="D15" s="3">
        <f>DEC9!$H$72</f>
        <v>-5</v>
      </c>
      <c r="E15" s="4">
        <f>DEC9!$B$72</f>
        <v>100</v>
      </c>
      <c r="F15" s="4">
        <f>DEC9!$C$72</f>
        <v>2</v>
      </c>
    </row>
    <row r="16" spans="1:6" ht="12.75">
      <c r="A16" s="2">
        <v>10</v>
      </c>
      <c r="B16" s="3" t="s">
        <v>29</v>
      </c>
      <c r="C16" s="3" t="s">
        <v>29</v>
      </c>
      <c r="D16" s="3" t="s">
        <v>29</v>
      </c>
      <c r="E16" s="4" t="s">
        <v>29</v>
      </c>
      <c r="F16" s="4" t="s">
        <v>29</v>
      </c>
    </row>
    <row r="17" spans="1:6" ht="12.75">
      <c r="A17" s="2">
        <v>11</v>
      </c>
      <c r="B17" s="3" t="s">
        <v>29</v>
      </c>
      <c r="C17" s="3" t="s">
        <v>29</v>
      </c>
      <c r="D17" s="3" t="s">
        <v>29</v>
      </c>
      <c r="E17" s="4" t="s">
        <v>29</v>
      </c>
      <c r="F17" s="4" t="s">
        <v>29</v>
      </c>
    </row>
    <row r="18" spans="1:6" ht="12.75">
      <c r="A18" s="2">
        <v>12</v>
      </c>
      <c r="B18" s="3" t="s">
        <v>29</v>
      </c>
      <c r="C18" s="3" t="s">
        <v>29</v>
      </c>
      <c r="D18" s="3" t="s">
        <v>29</v>
      </c>
      <c r="E18" s="4" t="s">
        <v>29</v>
      </c>
      <c r="F18" s="4" t="s">
        <v>29</v>
      </c>
    </row>
    <row r="19" spans="1:6" ht="12.75">
      <c r="A19" s="2">
        <v>13</v>
      </c>
      <c r="B19" s="3">
        <f>DEC13!$H$73</f>
        <v>-3</v>
      </c>
      <c r="C19" s="3">
        <f>DEC13!$H$74</f>
        <v>-3</v>
      </c>
      <c r="D19" s="3">
        <f>DEC13!$H$72</f>
        <v>-3</v>
      </c>
      <c r="E19" s="4">
        <f>DEC13!$B$72</f>
        <v>340</v>
      </c>
      <c r="F19" s="4">
        <f>DEC13!$C$72</f>
        <v>2</v>
      </c>
    </row>
    <row r="20" spans="1:7" ht="12.75">
      <c r="A20" s="2">
        <v>14</v>
      </c>
      <c r="B20" s="3">
        <f>DEC14!$H$73</f>
        <v>-3</v>
      </c>
      <c r="C20" s="3">
        <f>DEC14!$H$74</f>
        <v>-3</v>
      </c>
      <c r="D20" s="3">
        <f>DEC14!$H$72</f>
        <v>-3</v>
      </c>
      <c r="E20" s="4">
        <f>DEC14!$B$72</f>
        <v>330</v>
      </c>
      <c r="F20" s="4">
        <f>DEC14!$C$72</f>
        <v>2</v>
      </c>
      <c r="G20" s="5" t="s">
        <v>29</v>
      </c>
    </row>
    <row r="21" spans="1:6" ht="12.75">
      <c r="A21" s="2">
        <v>15</v>
      </c>
      <c r="B21" s="3">
        <f>DEC15!$H$73</f>
        <v>1</v>
      </c>
      <c r="C21" s="3">
        <f>DEC15!$H$74</f>
        <v>-3</v>
      </c>
      <c r="D21" s="3">
        <f>DEC15!$H$72</f>
        <v>-1</v>
      </c>
      <c r="E21" s="4">
        <f>DEC15!$B$72</f>
        <v>155</v>
      </c>
      <c r="F21" s="4">
        <f>DEC15!$C$72</f>
        <v>1.5</v>
      </c>
    </row>
    <row r="22" spans="1:6" ht="12.75">
      <c r="A22" s="2">
        <v>16</v>
      </c>
      <c r="B22" s="3">
        <f>DEC16!$H$73</f>
        <v>-1</v>
      </c>
      <c r="C22" s="3">
        <f>DEC16!$H$74</f>
        <v>-3</v>
      </c>
      <c r="D22" s="3">
        <f>DEC16!$H$72</f>
        <v>-2</v>
      </c>
      <c r="E22" s="4">
        <f>DEC16!$B$72</f>
        <v>260</v>
      </c>
      <c r="F22" s="4">
        <f>DEC16!$C$72</f>
        <v>1.5</v>
      </c>
    </row>
    <row r="23" spans="1:6" ht="12.75">
      <c r="A23" s="2">
        <v>17</v>
      </c>
      <c r="B23" s="3">
        <f>DEC17!$H$73</f>
        <v>-1</v>
      </c>
      <c r="C23" s="3">
        <f>DEC17!$H$74</f>
        <v>-3</v>
      </c>
      <c r="D23" s="3">
        <f>DEC17!$H$72</f>
        <v>-1.6666666666666667</v>
      </c>
      <c r="E23" s="4" t="s">
        <v>29</v>
      </c>
      <c r="F23" s="4">
        <f>DEC17!$C$72</f>
        <v>0</v>
      </c>
    </row>
    <row r="24" spans="1:6" ht="12.75">
      <c r="A24" s="2">
        <v>18</v>
      </c>
      <c r="B24" s="3" t="s">
        <v>29</v>
      </c>
      <c r="C24" s="3" t="s">
        <v>29</v>
      </c>
      <c r="D24" s="3" t="s">
        <v>29</v>
      </c>
      <c r="E24" s="4" t="s">
        <v>29</v>
      </c>
      <c r="F24" s="4" t="s">
        <v>29</v>
      </c>
    </row>
    <row r="25" spans="1:6" ht="12.75">
      <c r="A25" s="2">
        <v>19</v>
      </c>
      <c r="B25" s="3">
        <f>DEC19!$H$73</f>
        <v>-1</v>
      </c>
      <c r="C25" s="3">
        <f>DEC19!$H$74</f>
        <v>-2</v>
      </c>
      <c r="D25" s="3">
        <f>DEC19!$H$72</f>
        <v>-1.5</v>
      </c>
      <c r="E25" s="4">
        <f>DEC19!$B$72</f>
        <v>330</v>
      </c>
      <c r="F25" s="4">
        <f>DEC19!$C$72</f>
        <v>2</v>
      </c>
    </row>
    <row r="26" spans="1:6" ht="12.75">
      <c r="A26" s="2">
        <v>20</v>
      </c>
      <c r="B26" s="3">
        <f>DEC20!$H$73</f>
        <v>0</v>
      </c>
      <c r="C26" s="3">
        <f>DEC20!$H$74</f>
        <v>-3</v>
      </c>
      <c r="D26" s="3">
        <f>DEC20!$H$72</f>
        <v>-1.3333333333333333</v>
      </c>
      <c r="E26" s="4">
        <f>DEC20!$B$72</f>
        <v>180</v>
      </c>
      <c r="F26" s="4">
        <f>DEC20!$C$72</f>
        <v>1.3333333333333333</v>
      </c>
    </row>
    <row r="27" spans="1:6" ht="12.75">
      <c r="A27" s="2">
        <v>21</v>
      </c>
      <c r="B27" s="3">
        <f>DEC21!$H$73</f>
        <v>-2</v>
      </c>
      <c r="C27" s="3">
        <f>DEC21!$H$74</f>
        <v>-4</v>
      </c>
      <c r="D27" s="3">
        <f>DEC21!$H$72</f>
        <v>-3</v>
      </c>
      <c r="E27" s="4">
        <f>DEC21!$B$72</f>
        <v>135</v>
      </c>
      <c r="F27" s="4">
        <f>DEC21!$C$72</f>
        <v>4.5</v>
      </c>
    </row>
    <row r="28" spans="1:6" ht="12.75">
      <c r="A28" s="2">
        <v>22</v>
      </c>
      <c r="B28" s="3">
        <f>DEC22!$H$73</f>
        <v>-1</v>
      </c>
      <c r="C28" s="3">
        <f>DEC22!$H$74</f>
        <v>-4</v>
      </c>
      <c r="D28" s="3">
        <f>DEC22!$H$72</f>
        <v>-2.5</v>
      </c>
      <c r="E28" s="4">
        <f>DEC22!$B$72</f>
        <v>250</v>
      </c>
      <c r="F28" s="4">
        <f>DEC22!$C$72</f>
        <v>1</v>
      </c>
    </row>
    <row r="29" spans="1:6" ht="12.75">
      <c r="A29" s="2">
        <v>23</v>
      </c>
      <c r="B29" s="3">
        <f>DEC23!$H$73</f>
        <v>0</v>
      </c>
      <c r="C29" s="3">
        <f>DEC23!$H$74</f>
        <v>-3</v>
      </c>
      <c r="D29" s="3">
        <f>DEC23!$H$72</f>
        <v>-1.5</v>
      </c>
      <c r="E29" s="4">
        <f>DEC23!$B$72</f>
        <v>310</v>
      </c>
      <c r="F29" s="4">
        <f>DEC23!$C$72</f>
        <v>2.5</v>
      </c>
    </row>
    <row r="30" ht="12.75">
      <c r="A30" s="2">
        <v>24</v>
      </c>
    </row>
    <row r="31" ht="12.75">
      <c r="A31" s="2">
        <v>25</v>
      </c>
    </row>
    <row r="32" spans="1:6" ht="12.75">
      <c r="A32" s="2">
        <v>26</v>
      </c>
      <c r="B32" s="3">
        <f>DEC26!$H$73</f>
        <v>-2</v>
      </c>
      <c r="C32" s="3">
        <f>DEC26!$H$74</f>
        <v>-7</v>
      </c>
      <c r="D32" s="3">
        <f>DEC26!$H$72</f>
        <v>-4.5</v>
      </c>
      <c r="E32" s="4">
        <f>DEC26!$B$72</f>
        <v>185</v>
      </c>
      <c r="F32" s="4">
        <f>DEC26!$C$72</f>
        <v>3.5</v>
      </c>
    </row>
    <row r="33" spans="1:6" ht="12.75">
      <c r="A33" s="2">
        <v>27</v>
      </c>
      <c r="B33" s="3" t="s">
        <v>29</v>
      </c>
      <c r="C33" s="3" t="s">
        <v>29</v>
      </c>
      <c r="D33" s="3" t="s">
        <v>29</v>
      </c>
      <c r="E33" s="4" t="s">
        <v>29</v>
      </c>
      <c r="F33" s="4" t="s">
        <v>29</v>
      </c>
    </row>
    <row r="34" spans="1:11" ht="12.75">
      <c r="A34" s="2">
        <v>28</v>
      </c>
      <c r="G34" s="2" t="s">
        <v>29</v>
      </c>
      <c r="J34" s="2" t="s">
        <v>29</v>
      </c>
      <c r="K34" s="2" t="s">
        <v>29</v>
      </c>
    </row>
    <row r="35" ht="12.75">
      <c r="A35" s="2">
        <v>29</v>
      </c>
    </row>
    <row r="36" ht="12.75">
      <c r="A36" s="2">
        <v>30</v>
      </c>
    </row>
    <row r="37" spans="1:11" ht="12.75">
      <c r="A37" s="2">
        <v>31</v>
      </c>
      <c r="G37" s="2" t="s">
        <v>29</v>
      </c>
      <c r="H37" s="2" t="s">
        <v>29</v>
      </c>
      <c r="I37" s="2" t="s">
        <v>29</v>
      </c>
      <c r="J37" s="2" t="s">
        <v>29</v>
      </c>
      <c r="K37" s="2" t="s">
        <v>29</v>
      </c>
    </row>
    <row r="39" spans="1:7" ht="12.75">
      <c r="A39" s="2" t="s">
        <v>30</v>
      </c>
      <c r="B39" s="3">
        <f>AVERAGE(B7:B37)</f>
        <v>-1.8888888888888888</v>
      </c>
      <c r="C39" s="3">
        <f>AVERAGE(C7:C37)</f>
        <v>-3.7777777777777777</v>
      </c>
      <c r="D39" s="3">
        <f>AVERAGE(D7:D37)</f>
        <v>-2.6029411764705883</v>
      </c>
      <c r="E39" s="4">
        <f>AVERAGE(E7:E37)</f>
        <v>224.63235294117646</v>
      </c>
      <c r="F39" s="4">
        <f>AVERAGE(F7:F37)</f>
        <v>2.3333333333333335</v>
      </c>
      <c r="G39" s="4"/>
    </row>
    <row r="40" spans="1:7" ht="12.75">
      <c r="A40" s="2" t="s">
        <v>31</v>
      </c>
      <c r="B40" s="3">
        <f>MAX(B7:B37)</f>
        <v>1</v>
      </c>
      <c r="C40" s="3">
        <f>MIN(C7:C37)</f>
        <v>-7</v>
      </c>
      <c r="E40" s="4">
        <v>150</v>
      </c>
      <c r="F40" s="4">
        <f>MAX(F7:F37)</f>
        <v>6</v>
      </c>
      <c r="G40" s="4"/>
    </row>
  </sheetData>
  <printOptions gridLines="1" horizontalCentered="1" verticalCentered="1"/>
  <pageMargins left="0.25" right="0.25" top="0.5" bottom="0.5" header="0.5" footer="0.5"/>
  <pageSetup orientation="landscape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6" sqref="L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100</v>
      </c>
      <c r="C6">
        <v>2</v>
      </c>
      <c r="E6">
        <v>9999</v>
      </c>
      <c r="G6" t="s">
        <v>4</v>
      </c>
      <c r="H6">
        <v>-5</v>
      </c>
      <c r="J6">
        <v>2875</v>
      </c>
      <c r="L6">
        <v>0</v>
      </c>
    </row>
    <row r="72" spans="2:12" ht="12.75">
      <c r="B72">
        <f>AVERAGE(B6:B68)</f>
        <v>100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-5</v>
      </c>
      <c r="J72">
        <f>AVERAGE(J6:J68)</f>
        <v>2875</v>
      </c>
      <c r="L72">
        <f>AVERAGE(L6:L68)</f>
        <v>0</v>
      </c>
    </row>
    <row r="73" spans="8:10" ht="12.75">
      <c r="H73">
        <f>MAX(H6:H68)</f>
        <v>-5</v>
      </c>
      <c r="J73">
        <f>MAX(J6:J68)</f>
        <v>2875</v>
      </c>
    </row>
    <row r="74" spans="8:10" ht="12.75">
      <c r="H74">
        <f>MIN(H6:H68)</f>
        <v>-5</v>
      </c>
      <c r="J74">
        <f>MIN(J6:J68)</f>
        <v>2875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K13" sqref="K13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72" spans="2:12" ht="12.75">
      <c r="B72" t="e">
        <f>AVERAGE(B7:B68)</f>
        <v>#DIV/0!</v>
      </c>
      <c r="C72" t="e">
        <f>AVERAGE(C7:C68)</f>
        <v>#DIV/0!</v>
      </c>
      <c r="D72">
        <f>MAX(D7:D68)</f>
        <v>0</v>
      </c>
      <c r="E72">
        <f>MIN(E7:E68)</f>
        <v>0</v>
      </c>
      <c r="H72" t="e">
        <f>AVERAGE(H7:H68)</f>
        <v>#DIV/0!</v>
      </c>
      <c r="J72" t="e">
        <f>AVERAGE(J7:J68)</f>
        <v>#DIV/0!</v>
      </c>
      <c r="L72" t="e">
        <f>AVERAGE(L7:L68)</f>
        <v>#DIV/0!</v>
      </c>
    </row>
    <row r="73" spans="8:10" ht="12.75">
      <c r="H73">
        <f>MAX(H7:H68)</f>
        <v>0</v>
      </c>
      <c r="J73">
        <f>MAX(J7:J68)</f>
        <v>0</v>
      </c>
    </row>
    <row r="74" spans="8:10" ht="12.75">
      <c r="H74">
        <f>MIN(H7:H68)</f>
        <v>0</v>
      </c>
      <c r="J74">
        <f>MIN(J7:J68)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29</v>
      </c>
      <c r="B6" t="s">
        <v>29</v>
      </c>
      <c r="C6" t="s">
        <v>29</v>
      </c>
      <c r="E6" t="s">
        <v>29</v>
      </c>
      <c r="G6" t="s">
        <v>29</v>
      </c>
      <c r="H6" t="s">
        <v>29</v>
      </c>
      <c r="J6" t="s">
        <v>29</v>
      </c>
      <c r="L6" t="s">
        <v>29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29</v>
      </c>
      <c r="B6" t="s">
        <v>29</v>
      </c>
      <c r="C6" t="s">
        <v>29</v>
      </c>
      <c r="E6" t="s">
        <v>29</v>
      </c>
      <c r="F6" t="s">
        <v>29</v>
      </c>
      <c r="G6" t="s">
        <v>29</v>
      </c>
      <c r="H6" t="s">
        <v>29</v>
      </c>
      <c r="J6" t="s">
        <v>29</v>
      </c>
      <c r="L6" t="s">
        <v>29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11" sqref="K11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5</v>
      </c>
      <c r="B6">
        <v>340</v>
      </c>
      <c r="C6">
        <v>2</v>
      </c>
      <c r="E6">
        <v>9999</v>
      </c>
      <c r="G6" t="s">
        <v>38</v>
      </c>
      <c r="H6">
        <v>-3</v>
      </c>
      <c r="J6">
        <v>2921</v>
      </c>
      <c r="L6">
        <v>2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 t="s">
        <v>29</v>
      </c>
    </row>
    <row r="72" spans="2:12" ht="12.75">
      <c r="B72">
        <f>AVERAGE(B6:B68)</f>
        <v>340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-3</v>
      </c>
      <c r="J72">
        <f>AVERAGE(J6:J68)</f>
        <v>2921</v>
      </c>
      <c r="L72">
        <f>AVERAGE(L6:L68)</f>
        <v>2</v>
      </c>
    </row>
    <row r="73" spans="8:10" ht="12.75">
      <c r="H73">
        <f>MAX(H6:H68)</f>
        <v>-3</v>
      </c>
      <c r="J73">
        <f>MAX(J6:J68)</f>
        <v>2921</v>
      </c>
    </row>
    <row r="74" spans="8:10" ht="12.75">
      <c r="H74">
        <f>MIN(H6:H68)</f>
        <v>-3</v>
      </c>
      <c r="J74">
        <f>MIN(J6:J68)</f>
        <v>2921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5</v>
      </c>
      <c r="B6">
        <v>330</v>
      </c>
      <c r="C6">
        <v>2</v>
      </c>
      <c r="E6">
        <v>9999</v>
      </c>
      <c r="G6" t="s">
        <v>15</v>
      </c>
      <c r="H6">
        <v>-3</v>
      </c>
      <c r="J6">
        <v>2933</v>
      </c>
      <c r="L6">
        <v>1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 t="s">
        <v>29</v>
      </c>
    </row>
    <row r="72" spans="2:12" ht="12.75">
      <c r="B72">
        <f>AVERAGE(B6:B68)</f>
        <v>330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-3</v>
      </c>
      <c r="J72">
        <f>AVERAGE(J6:J68)</f>
        <v>2933</v>
      </c>
      <c r="L72">
        <f>AVERAGE(L6:L68)</f>
        <v>1</v>
      </c>
    </row>
    <row r="73" spans="8:10" ht="12.75">
      <c r="H73">
        <f>MAX(H6:H68)</f>
        <v>-3</v>
      </c>
      <c r="J73">
        <f>MAX(J6:J68)</f>
        <v>2933</v>
      </c>
    </row>
    <row r="74" spans="8:10" ht="12.75">
      <c r="H74">
        <f>MIN(H6:H68)</f>
        <v>-3</v>
      </c>
      <c r="J74">
        <f>MIN(J6:J68)</f>
        <v>2933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10" sqref="L10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280</v>
      </c>
      <c r="C6">
        <v>3</v>
      </c>
      <c r="E6">
        <v>9999</v>
      </c>
      <c r="G6" t="s">
        <v>3</v>
      </c>
      <c r="H6">
        <v>-3</v>
      </c>
      <c r="J6">
        <v>2929</v>
      </c>
      <c r="L6">
        <v>1</v>
      </c>
    </row>
    <row r="7" spans="1:12" ht="12.75">
      <c r="A7" t="s">
        <v>7</v>
      </c>
      <c r="B7" t="s">
        <v>29</v>
      </c>
      <c r="C7">
        <v>0</v>
      </c>
      <c r="E7">
        <v>9999</v>
      </c>
      <c r="G7" t="s">
        <v>3</v>
      </c>
      <c r="H7">
        <v>0</v>
      </c>
      <c r="J7">
        <v>2929</v>
      </c>
      <c r="L7">
        <v>1</v>
      </c>
    </row>
    <row r="8" spans="1:12" ht="12.75">
      <c r="A8" t="s">
        <v>5</v>
      </c>
      <c r="C8">
        <v>0</v>
      </c>
      <c r="E8">
        <v>9999</v>
      </c>
      <c r="G8" t="s">
        <v>32</v>
      </c>
      <c r="H8">
        <v>1</v>
      </c>
      <c r="J8">
        <v>2927</v>
      </c>
      <c r="L8">
        <v>1</v>
      </c>
    </row>
    <row r="9" spans="1:12" ht="12.75">
      <c r="A9" t="s">
        <v>1</v>
      </c>
      <c r="B9">
        <v>30</v>
      </c>
      <c r="C9">
        <v>3</v>
      </c>
      <c r="E9">
        <v>9999</v>
      </c>
      <c r="G9" t="s">
        <v>39</v>
      </c>
      <c r="H9">
        <v>-2</v>
      </c>
      <c r="J9">
        <v>2927</v>
      </c>
      <c r="L9">
        <v>3</v>
      </c>
    </row>
    <row r="72" spans="2:12" ht="12.75">
      <c r="B72">
        <f>AVERAGE(B6:B68)</f>
        <v>155</v>
      </c>
      <c r="C72">
        <f>AVERAGE(C6:C68)</f>
        <v>1.5</v>
      </c>
      <c r="D72">
        <f>MAX(D6:D68)</f>
        <v>0</v>
      </c>
      <c r="E72">
        <f>MIN(E6:E68)</f>
        <v>9999</v>
      </c>
      <c r="H72">
        <f>AVERAGE(H6:H68)</f>
        <v>-1</v>
      </c>
      <c r="J72">
        <f>AVERAGE(J6:J68)</f>
        <v>2928</v>
      </c>
      <c r="L72">
        <f>AVERAGE(L6:L68)</f>
        <v>1.5</v>
      </c>
    </row>
    <row r="73" spans="8:10" ht="12.75">
      <c r="H73">
        <f>MAX(H6:H68)</f>
        <v>1</v>
      </c>
      <c r="J73">
        <f>MAX(J6:J68)</f>
        <v>2929</v>
      </c>
    </row>
    <row r="74" spans="8:10" ht="12.75">
      <c r="H74">
        <f>MIN(H6:H68)</f>
        <v>-3</v>
      </c>
      <c r="J74">
        <f>MIN(J6:J68)</f>
        <v>2927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8" sqref="L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260</v>
      </c>
      <c r="C6">
        <v>3</v>
      </c>
      <c r="E6">
        <v>9999</v>
      </c>
      <c r="G6" t="s">
        <v>4</v>
      </c>
      <c r="H6">
        <v>-3</v>
      </c>
      <c r="J6">
        <v>2930</v>
      </c>
      <c r="L6">
        <v>0</v>
      </c>
    </row>
    <row r="7" spans="1:12" ht="12.75">
      <c r="A7" t="s">
        <v>7</v>
      </c>
      <c r="C7">
        <v>0</v>
      </c>
      <c r="E7">
        <v>9999</v>
      </c>
      <c r="G7" t="s">
        <v>4</v>
      </c>
      <c r="H7">
        <v>-1</v>
      </c>
      <c r="J7">
        <v>2932</v>
      </c>
      <c r="L7">
        <v>0</v>
      </c>
    </row>
    <row r="72" spans="2:12" ht="12.75">
      <c r="B72">
        <f>AVERAGE(B6:B68)</f>
        <v>260</v>
      </c>
      <c r="C72">
        <f>AVERAGE(C6:C68)</f>
        <v>1.5</v>
      </c>
      <c r="D72">
        <f>MAX(D6:D68)</f>
        <v>0</v>
      </c>
      <c r="E72">
        <f>MIN(E6:E68)</f>
        <v>9999</v>
      </c>
      <c r="H72">
        <f>AVERAGE(H6:H68)</f>
        <v>-2</v>
      </c>
      <c r="J72">
        <f>AVERAGE(J6:J68)</f>
        <v>2931</v>
      </c>
      <c r="L72">
        <f>AVERAGE(L6:L68)</f>
        <v>0</v>
      </c>
    </row>
    <row r="73" spans="8:10" ht="12.75">
      <c r="H73">
        <f>MAX(H6:H68)</f>
        <v>-1</v>
      </c>
      <c r="J73">
        <f>MAX(J6:J68)</f>
        <v>2932</v>
      </c>
    </row>
    <row r="74" spans="8:10" ht="12.75">
      <c r="H74">
        <f>MIN(H6:H68)</f>
        <v>-3</v>
      </c>
      <c r="J74">
        <f>MIN(J6:J68)</f>
        <v>2930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 t="s">
        <v>29</v>
      </c>
      <c r="C6">
        <v>0</v>
      </c>
      <c r="E6">
        <v>9999</v>
      </c>
      <c r="G6" t="s">
        <v>40</v>
      </c>
      <c r="H6">
        <v>-3</v>
      </c>
      <c r="J6">
        <v>2941</v>
      </c>
      <c r="L6">
        <v>3</v>
      </c>
    </row>
    <row r="7" spans="1:12" ht="12.75">
      <c r="A7" t="s">
        <v>7</v>
      </c>
      <c r="B7" t="s">
        <v>29</v>
      </c>
      <c r="C7">
        <v>0</v>
      </c>
      <c r="E7">
        <v>9999</v>
      </c>
      <c r="G7" t="s">
        <v>40</v>
      </c>
      <c r="H7">
        <v>-1</v>
      </c>
      <c r="J7">
        <v>2942</v>
      </c>
      <c r="L7">
        <v>1</v>
      </c>
    </row>
    <row r="8" spans="1:12" ht="12.75">
      <c r="A8" t="s">
        <v>5</v>
      </c>
      <c r="C8">
        <v>0</v>
      </c>
      <c r="E8">
        <v>9999</v>
      </c>
      <c r="G8" t="s">
        <v>40</v>
      </c>
      <c r="H8">
        <v>-1</v>
      </c>
      <c r="J8">
        <v>2943</v>
      </c>
      <c r="L8">
        <v>1</v>
      </c>
    </row>
    <row r="72" spans="2:12" ht="12.75">
      <c r="B72" t="e">
        <f>AVERAGE(B6:B68)</f>
        <v>#DIV/0!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-1.6666666666666667</v>
      </c>
      <c r="J72">
        <f>AVERAGE(J6:J68)</f>
        <v>2942</v>
      </c>
      <c r="L72">
        <f>AVERAGE(L6:L68)</f>
        <v>1.6666666666666667</v>
      </c>
    </row>
    <row r="73" spans="8:10" ht="12.75">
      <c r="H73">
        <f>MAX(H6:H68)</f>
        <v>-1</v>
      </c>
      <c r="J73">
        <f>MAX(J6:J68)</f>
        <v>2943</v>
      </c>
    </row>
    <row r="74" spans="8:10" ht="12.75">
      <c r="H74">
        <f>MIN(H6:H68)</f>
        <v>-3</v>
      </c>
      <c r="J74">
        <f>MIN(J6:J68)</f>
        <v>2941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9" sqref="L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29</v>
      </c>
      <c r="L6" t="s">
        <v>29</v>
      </c>
    </row>
    <row r="7" spans="1:12" ht="12.75">
      <c r="A7" t="s">
        <v>29</v>
      </c>
      <c r="L7" t="s">
        <v>29</v>
      </c>
    </row>
    <row r="8" spans="1:12" ht="12.75">
      <c r="A8" t="s">
        <v>29</v>
      </c>
      <c r="L8" t="s">
        <v>29</v>
      </c>
    </row>
    <row r="9" spans="1:12" ht="12.75">
      <c r="A9" t="s">
        <v>29</v>
      </c>
      <c r="L9" t="s">
        <v>29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7</v>
      </c>
      <c r="B6" t="s">
        <v>29</v>
      </c>
      <c r="C6">
        <v>0</v>
      </c>
      <c r="E6">
        <v>9999</v>
      </c>
      <c r="G6" t="s">
        <v>41</v>
      </c>
      <c r="H6">
        <v>-2</v>
      </c>
      <c r="J6">
        <v>2926</v>
      </c>
      <c r="L6">
        <v>7</v>
      </c>
    </row>
    <row r="7" spans="1:12" ht="12.75">
      <c r="A7" t="s">
        <v>1</v>
      </c>
      <c r="B7">
        <v>330</v>
      </c>
      <c r="C7">
        <v>4</v>
      </c>
      <c r="E7">
        <v>9999</v>
      </c>
      <c r="G7" t="s">
        <v>42</v>
      </c>
      <c r="H7">
        <v>-1</v>
      </c>
      <c r="J7">
        <v>2922</v>
      </c>
      <c r="L7">
        <v>1</v>
      </c>
    </row>
    <row r="8" spans="1:12" ht="12.75">
      <c r="A8" t="s">
        <v>29</v>
      </c>
      <c r="B8" t="s">
        <v>29</v>
      </c>
      <c r="C8" t="s">
        <v>29</v>
      </c>
      <c r="E8" t="s">
        <v>29</v>
      </c>
      <c r="G8" t="s">
        <v>29</v>
      </c>
      <c r="H8" t="s">
        <v>29</v>
      </c>
      <c r="J8" t="s">
        <v>29</v>
      </c>
      <c r="L8" t="s">
        <v>29</v>
      </c>
    </row>
    <row r="72" spans="2:12" ht="12.75">
      <c r="B72">
        <f>AVERAGE(B6:B68)</f>
        <v>330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-1.5</v>
      </c>
      <c r="J72">
        <f>AVERAGE(J6:J68)</f>
        <v>2924</v>
      </c>
      <c r="L72">
        <f>AVERAGE(L6:L68)</f>
        <v>4</v>
      </c>
    </row>
    <row r="73" spans="8:10" ht="12.75">
      <c r="H73">
        <f>MAX(H6:H68)</f>
        <v>-1</v>
      </c>
      <c r="J73">
        <f>MAX(J6:J68)</f>
        <v>2926</v>
      </c>
    </row>
    <row r="74" spans="8:10" ht="12.75">
      <c r="H74">
        <f>MIN(H6:H68)</f>
        <v>-2</v>
      </c>
      <c r="J74">
        <f>MIN(J6:J68)</f>
        <v>2922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9" sqref="L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180</v>
      </c>
      <c r="C6">
        <v>4</v>
      </c>
      <c r="E6">
        <v>9999</v>
      </c>
      <c r="F6" t="s">
        <v>29</v>
      </c>
      <c r="G6" t="s">
        <v>43</v>
      </c>
      <c r="H6">
        <v>-3</v>
      </c>
      <c r="J6">
        <v>2917</v>
      </c>
      <c r="L6">
        <v>7</v>
      </c>
    </row>
    <row r="7" spans="1:12" ht="12.75">
      <c r="A7" t="s">
        <v>7</v>
      </c>
      <c r="C7">
        <v>0</v>
      </c>
      <c r="E7">
        <v>9999</v>
      </c>
      <c r="G7" t="s">
        <v>11</v>
      </c>
      <c r="H7">
        <v>0</v>
      </c>
      <c r="J7">
        <v>2916</v>
      </c>
      <c r="L7">
        <v>5</v>
      </c>
    </row>
    <row r="8" spans="1:12" ht="12.75">
      <c r="A8" t="s">
        <v>5</v>
      </c>
      <c r="C8">
        <v>0</v>
      </c>
      <c r="E8">
        <v>9999</v>
      </c>
      <c r="G8" t="s">
        <v>11</v>
      </c>
      <c r="H8">
        <v>-1</v>
      </c>
      <c r="J8">
        <v>2916</v>
      </c>
      <c r="L8">
        <v>5</v>
      </c>
    </row>
    <row r="72" spans="2:12" ht="12.75">
      <c r="B72">
        <f>AVERAGE(B6:B68)</f>
        <v>180</v>
      </c>
      <c r="C72">
        <f>AVERAGE(C6:C68)</f>
        <v>1.3333333333333333</v>
      </c>
      <c r="D72">
        <f>MAX(D6:D68)</f>
        <v>0</v>
      </c>
      <c r="E72">
        <f>MIN(E6:E68)</f>
        <v>9999</v>
      </c>
      <c r="H72">
        <f>AVERAGE(H6:H68)</f>
        <v>-1.3333333333333333</v>
      </c>
      <c r="J72">
        <f>AVERAGE(J6:J68)</f>
        <v>2916.3333333333335</v>
      </c>
      <c r="L72">
        <f>AVERAGE(L6:L68)</f>
        <v>5.666666666666667</v>
      </c>
    </row>
    <row r="73" spans="8:10" ht="12.75">
      <c r="H73">
        <f>MAX(H6:H68)</f>
        <v>0</v>
      </c>
      <c r="J73">
        <f>MAX(J6:J68)</f>
        <v>2917</v>
      </c>
    </row>
    <row r="74" spans="8:10" ht="12.75">
      <c r="H74">
        <f>MIN(H6:H68)</f>
        <v>-3</v>
      </c>
      <c r="J74">
        <f>MIN(J6:J68)</f>
        <v>2916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10" sqref="L10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140</v>
      </c>
      <c r="C6">
        <v>5</v>
      </c>
      <c r="E6">
        <v>9999</v>
      </c>
      <c r="F6" t="s">
        <v>29</v>
      </c>
      <c r="G6" t="s">
        <v>44</v>
      </c>
      <c r="H6">
        <v>-4</v>
      </c>
      <c r="J6">
        <v>2919</v>
      </c>
      <c r="L6">
        <v>2</v>
      </c>
    </row>
    <row r="7" spans="1:12" ht="12.75">
      <c r="A7" t="s">
        <v>7</v>
      </c>
      <c r="B7">
        <v>140</v>
      </c>
      <c r="C7">
        <v>4</v>
      </c>
      <c r="E7">
        <v>9999</v>
      </c>
      <c r="F7" t="s">
        <v>29</v>
      </c>
      <c r="G7" t="s">
        <v>44</v>
      </c>
      <c r="H7">
        <v>-3</v>
      </c>
      <c r="J7">
        <v>2918</v>
      </c>
      <c r="L7">
        <v>2</v>
      </c>
    </row>
    <row r="8" spans="1:12" ht="12.75">
      <c r="A8" t="s">
        <v>5</v>
      </c>
      <c r="B8">
        <v>130</v>
      </c>
      <c r="C8">
        <v>5</v>
      </c>
      <c r="E8" s="1">
        <v>9999</v>
      </c>
      <c r="F8" t="s">
        <v>29</v>
      </c>
      <c r="G8" t="s">
        <v>8</v>
      </c>
      <c r="H8">
        <v>-3</v>
      </c>
      <c r="J8">
        <v>2917</v>
      </c>
      <c r="L8">
        <v>2</v>
      </c>
    </row>
    <row r="9" spans="1:12" ht="12.75">
      <c r="A9" t="s">
        <v>1</v>
      </c>
      <c r="B9">
        <v>130</v>
      </c>
      <c r="C9">
        <v>4</v>
      </c>
      <c r="E9">
        <v>9999</v>
      </c>
      <c r="G9" t="s">
        <v>2</v>
      </c>
      <c r="H9">
        <v>-2</v>
      </c>
      <c r="J9">
        <v>2915</v>
      </c>
      <c r="L9">
        <v>4</v>
      </c>
    </row>
    <row r="72" spans="2:12" ht="12.75">
      <c r="B72">
        <f>AVERAGE(B6:B68)</f>
        <v>135</v>
      </c>
      <c r="C72">
        <f>AVERAGE(C6:C68)</f>
        <v>4.5</v>
      </c>
      <c r="D72">
        <f>MAX(D6:D68)</f>
        <v>0</v>
      </c>
      <c r="E72">
        <f>MIN(E6:E68)</f>
        <v>9999</v>
      </c>
      <c r="H72">
        <f>AVERAGE(H6:H68)</f>
        <v>-3</v>
      </c>
      <c r="J72">
        <f>AVERAGE(J6:J68)</f>
        <v>2917.25</v>
      </c>
      <c r="L72">
        <f>AVERAGE(L6:L68)</f>
        <v>2.5</v>
      </c>
    </row>
    <row r="73" spans="8:10" ht="12.75">
      <c r="H73">
        <f>MAX(H6:H68)</f>
        <v>-2</v>
      </c>
      <c r="J73">
        <f>MAX(J6:J68)</f>
        <v>2919</v>
      </c>
    </row>
    <row r="74" spans="8:10" ht="12.75">
      <c r="H74">
        <f>MIN(H6:H68)</f>
        <v>-4</v>
      </c>
      <c r="J74">
        <f>MIN(J6:J68)</f>
        <v>2915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250</v>
      </c>
      <c r="C6">
        <v>2</v>
      </c>
      <c r="E6">
        <v>9999</v>
      </c>
      <c r="G6" t="s">
        <v>2</v>
      </c>
      <c r="H6">
        <v>-4</v>
      </c>
      <c r="J6">
        <v>2911</v>
      </c>
      <c r="L6">
        <v>4</v>
      </c>
    </row>
    <row r="7" spans="1:12" ht="12.75">
      <c r="A7" t="s">
        <v>7</v>
      </c>
      <c r="B7" t="s">
        <v>29</v>
      </c>
      <c r="C7">
        <v>0</v>
      </c>
      <c r="E7">
        <v>9999</v>
      </c>
      <c r="G7" t="s">
        <v>45</v>
      </c>
      <c r="H7">
        <v>-1</v>
      </c>
      <c r="J7">
        <v>2912</v>
      </c>
      <c r="L7">
        <v>6</v>
      </c>
    </row>
    <row r="8" spans="1:12" ht="12.75">
      <c r="A8" t="s">
        <v>29</v>
      </c>
      <c r="B8" t="s">
        <v>29</v>
      </c>
      <c r="C8" t="s">
        <v>29</v>
      </c>
      <c r="E8" t="s">
        <v>29</v>
      </c>
      <c r="G8" t="s">
        <v>29</v>
      </c>
      <c r="H8" t="s">
        <v>29</v>
      </c>
      <c r="J8" t="s">
        <v>29</v>
      </c>
      <c r="L8" t="s">
        <v>29</v>
      </c>
    </row>
    <row r="72" spans="2:12" ht="12.75">
      <c r="B72">
        <f>AVERAGE(B6:B68)</f>
        <v>250</v>
      </c>
      <c r="C72">
        <f>AVERAGE(C6:C68)</f>
        <v>1</v>
      </c>
      <c r="D72">
        <f>MAX(D6:D68)</f>
        <v>0</v>
      </c>
      <c r="E72">
        <f>MIN(E6:E68)</f>
        <v>9999</v>
      </c>
      <c r="H72">
        <f>AVERAGE(H6:H68)</f>
        <v>-2.5</v>
      </c>
      <c r="J72">
        <f>AVERAGE(J6:J68)</f>
        <v>2911.5</v>
      </c>
      <c r="L72">
        <f>AVERAGE(L6:L68)</f>
        <v>5</v>
      </c>
    </row>
    <row r="73" spans="8:10" ht="12.75">
      <c r="H73">
        <f>MAX(H6:H68)</f>
        <v>-1</v>
      </c>
      <c r="J73">
        <f>MAX(J6:J68)</f>
        <v>2912</v>
      </c>
    </row>
    <row r="74" spans="8:10" ht="12.75">
      <c r="H74">
        <f>MIN(H6:H68)</f>
        <v>-4</v>
      </c>
      <c r="J74">
        <f>MIN(J6:J68)</f>
        <v>2911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8" sqref="L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290</v>
      </c>
      <c r="C6">
        <v>2</v>
      </c>
      <c r="E6">
        <v>9999</v>
      </c>
      <c r="G6" t="s">
        <v>14</v>
      </c>
      <c r="H6">
        <v>-3</v>
      </c>
      <c r="J6">
        <v>2911</v>
      </c>
      <c r="L6">
        <v>7</v>
      </c>
    </row>
    <row r="7" spans="1:12" ht="12.75">
      <c r="A7" t="s">
        <v>1</v>
      </c>
      <c r="B7">
        <v>330</v>
      </c>
      <c r="C7">
        <v>3</v>
      </c>
      <c r="E7">
        <v>9999</v>
      </c>
      <c r="G7" t="s">
        <v>46</v>
      </c>
      <c r="H7">
        <v>0</v>
      </c>
      <c r="J7">
        <v>2910</v>
      </c>
      <c r="L7">
        <v>6</v>
      </c>
    </row>
    <row r="8" spans="1:12" ht="12.75">
      <c r="A8" t="s">
        <v>29</v>
      </c>
      <c r="B8" t="s">
        <v>29</v>
      </c>
      <c r="C8" t="s">
        <v>29</v>
      </c>
      <c r="E8" t="s">
        <v>29</v>
      </c>
      <c r="G8" t="s">
        <v>29</v>
      </c>
      <c r="H8" t="s">
        <v>29</v>
      </c>
      <c r="J8" t="s">
        <v>29</v>
      </c>
      <c r="L8" t="s">
        <v>29</v>
      </c>
    </row>
    <row r="72" spans="2:12" ht="12.75">
      <c r="B72">
        <f>AVERAGE(B6:B68)</f>
        <v>310</v>
      </c>
      <c r="C72">
        <f>AVERAGE(C6:C68)</f>
        <v>2.5</v>
      </c>
      <c r="D72">
        <f>MAX(D6:D68)</f>
        <v>0</v>
      </c>
      <c r="E72">
        <f>MIN(E6:E68)</f>
        <v>9999</v>
      </c>
      <c r="H72">
        <f>AVERAGE(H6:H68)</f>
        <v>-1.5</v>
      </c>
      <c r="J72">
        <f>AVERAGE(J6:J68)</f>
        <v>2910.5</v>
      </c>
      <c r="L72">
        <f>AVERAGE(L6:L68)</f>
        <v>6.5</v>
      </c>
    </row>
    <row r="73" spans="8:10" ht="12.75">
      <c r="H73">
        <f>MAX(H6:H68)</f>
        <v>0</v>
      </c>
      <c r="J73">
        <f>MAX(J6:J68)</f>
        <v>2911</v>
      </c>
    </row>
    <row r="74" spans="8:10" ht="12.75">
      <c r="H74">
        <f>MIN(H6:H68)</f>
        <v>-3</v>
      </c>
      <c r="J74">
        <f>MIN(J6:J68)</f>
        <v>2910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L8" sqref="L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29</v>
      </c>
      <c r="B6" t="s">
        <v>29</v>
      </c>
      <c r="C6" t="s">
        <v>29</v>
      </c>
      <c r="E6" t="s">
        <v>29</v>
      </c>
      <c r="G6" t="s">
        <v>29</v>
      </c>
      <c r="H6" t="s">
        <v>29</v>
      </c>
      <c r="J6" t="s">
        <v>29</v>
      </c>
      <c r="L6" t="s">
        <v>29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 t="s">
        <v>29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29</v>
      </c>
      <c r="B6" t="s">
        <v>29</v>
      </c>
      <c r="C6" t="s">
        <v>29</v>
      </c>
      <c r="E6" t="s">
        <v>29</v>
      </c>
      <c r="G6" t="s">
        <v>29</v>
      </c>
      <c r="H6" t="s">
        <v>29</v>
      </c>
      <c r="J6" t="s">
        <v>29</v>
      </c>
      <c r="L6">
        <v>8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>
        <v>7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>
        <f>AVERAGE(L6:L68)</f>
        <v>7.5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130</v>
      </c>
      <c r="C6">
        <v>2</v>
      </c>
      <c r="E6">
        <v>9999</v>
      </c>
      <c r="G6" t="s">
        <v>11</v>
      </c>
      <c r="H6">
        <v>-7</v>
      </c>
      <c r="J6">
        <v>2920</v>
      </c>
      <c r="L6">
        <v>7</v>
      </c>
    </row>
    <row r="7" spans="1:12" ht="12.75">
      <c r="A7" t="s">
        <v>1</v>
      </c>
      <c r="B7">
        <v>240</v>
      </c>
      <c r="C7">
        <v>5</v>
      </c>
      <c r="E7">
        <v>9999</v>
      </c>
      <c r="G7" t="s">
        <v>12</v>
      </c>
      <c r="H7">
        <v>-2</v>
      </c>
      <c r="J7">
        <v>2928</v>
      </c>
      <c r="L7">
        <v>8</v>
      </c>
    </row>
    <row r="8" ht="12.75">
      <c r="H8" t="s">
        <v>29</v>
      </c>
    </row>
    <row r="9" ht="12.75">
      <c r="G9" t="s">
        <v>29</v>
      </c>
    </row>
    <row r="72" spans="2:12" ht="12.75">
      <c r="B72">
        <f>AVERAGE(B6:B68)</f>
        <v>185</v>
      </c>
      <c r="C72">
        <f>AVERAGE(C6:C68)</f>
        <v>3.5</v>
      </c>
      <c r="D72">
        <f>MAX(D6:D68)</f>
        <v>0</v>
      </c>
      <c r="E72">
        <f>MIN(E6:E68)</f>
        <v>9999</v>
      </c>
      <c r="H72">
        <f>AVERAGE(H6:H68)</f>
        <v>-4.5</v>
      </c>
      <c r="J72">
        <f>AVERAGE(J6:J68)</f>
        <v>2924</v>
      </c>
      <c r="L72">
        <f>AVERAGE(L6:L68)</f>
        <v>7.5</v>
      </c>
    </row>
    <row r="73" spans="8:10" ht="12.75">
      <c r="H73">
        <f>MAX(H6:H68)</f>
        <v>-2</v>
      </c>
      <c r="J73">
        <f>MAX(J6:J68)</f>
        <v>2928</v>
      </c>
    </row>
    <row r="74" spans="8:10" ht="12.75">
      <c r="H74">
        <f>MIN(H6:H68)</f>
        <v>-7</v>
      </c>
      <c r="J74">
        <f>MIN(J6:J68)</f>
        <v>2920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9:L74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9" ht="12.75">
      <c r="G9" t="s">
        <v>10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B1">
      <selection activeCell="D7" sqref="D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29</v>
      </c>
      <c r="B6" t="s">
        <v>29</v>
      </c>
      <c r="C6" t="s">
        <v>29</v>
      </c>
      <c r="E6" t="s">
        <v>29</v>
      </c>
      <c r="G6" t="s">
        <v>29</v>
      </c>
      <c r="H6" t="s">
        <v>29</v>
      </c>
      <c r="J6" t="s">
        <v>29</v>
      </c>
      <c r="L6">
        <v>6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>
        <v>8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>
        <f>AVERAGE(L6:L68)</f>
        <v>7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B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170</v>
      </c>
      <c r="C6">
        <v>3</v>
      </c>
      <c r="E6">
        <v>9999</v>
      </c>
      <c r="F6" t="s">
        <v>29</v>
      </c>
      <c r="G6" t="s">
        <v>32</v>
      </c>
      <c r="H6">
        <v>-6</v>
      </c>
      <c r="J6">
        <v>2877</v>
      </c>
      <c r="L6">
        <v>1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 t="s">
        <v>29</v>
      </c>
    </row>
    <row r="72" spans="2:12" ht="12.75">
      <c r="B72">
        <f>AVERAGE(B6:B68)</f>
        <v>170</v>
      </c>
      <c r="C72">
        <f>AVERAGE(C6:C68)</f>
        <v>3</v>
      </c>
      <c r="D72">
        <f>MAX(D6:D68)</f>
        <v>0</v>
      </c>
      <c r="E72">
        <f>MIN(E6:E68)</f>
        <v>9999</v>
      </c>
      <c r="H72">
        <f>AVERAGE(H6:H68)</f>
        <v>-6</v>
      </c>
      <c r="J72">
        <f>AVERAGE(J6:J68)</f>
        <v>2877</v>
      </c>
      <c r="L72">
        <f>AVERAGE(L6:L68)</f>
        <v>1</v>
      </c>
    </row>
    <row r="73" spans="8:10" ht="12.75">
      <c r="H73">
        <f>MAX(H6:H68)</f>
        <v>-6</v>
      </c>
      <c r="J73">
        <f>MAX(J6:J68)</f>
        <v>2877</v>
      </c>
    </row>
    <row r="74" spans="8:10" ht="12.75">
      <c r="H74">
        <f>MIN(H6:H68)</f>
        <v>-6</v>
      </c>
      <c r="J74">
        <f>MIN(J6:J68)</f>
        <v>2877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: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L6" sqref="A5:L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240</v>
      </c>
      <c r="C6">
        <v>2</v>
      </c>
      <c r="E6">
        <v>9999</v>
      </c>
      <c r="G6" t="s">
        <v>32</v>
      </c>
      <c r="H6">
        <v>-4</v>
      </c>
      <c r="J6">
        <v>2867</v>
      </c>
      <c r="L6">
        <v>1</v>
      </c>
    </row>
    <row r="7" spans="1:12" ht="12.75">
      <c r="A7" t="s">
        <v>7</v>
      </c>
      <c r="B7">
        <v>320</v>
      </c>
      <c r="C7">
        <v>3</v>
      </c>
      <c r="E7">
        <v>9999</v>
      </c>
      <c r="G7" t="s">
        <v>4</v>
      </c>
      <c r="H7">
        <v>-3</v>
      </c>
      <c r="J7">
        <v>2862</v>
      </c>
      <c r="L7">
        <v>0</v>
      </c>
    </row>
    <row r="72" spans="2:12" ht="12.75">
      <c r="B72">
        <f>AVERAGE(B6:B68)</f>
        <v>280</v>
      </c>
      <c r="C72">
        <f>AVERAGE(C6:C68)</f>
        <v>2.5</v>
      </c>
      <c r="D72">
        <f>MAX(D6:D68)</f>
        <v>0</v>
      </c>
      <c r="E72">
        <f>MIN(E6:E68)</f>
        <v>9999</v>
      </c>
      <c r="H72">
        <f>AVERAGE(H6:H68)</f>
        <v>-3.5</v>
      </c>
      <c r="J72">
        <f>AVERAGE(J6:J68)</f>
        <v>2864.5</v>
      </c>
      <c r="L72">
        <f>AVERAGE(L6:L68)</f>
        <v>0.5</v>
      </c>
    </row>
    <row r="73" spans="8:10" ht="12.75">
      <c r="H73">
        <f>MAX(H6:H68)</f>
        <v>-3</v>
      </c>
      <c r="J73">
        <f>MAX(J6:J68)</f>
        <v>2867</v>
      </c>
    </row>
    <row r="74" spans="8:10" ht="12.75">
      <c r="H74">
        <f>MIN(H6:H68)</f>
        <v>-4</v>
      </c>
      <c r="J74">
        <f>MIN(J6:J68)</f>
        <v>2862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150</v>
      </c>
      <c r="C6">
        <v>6</v>
      </c>
      <c r="E6">
        <v>9999</v>
      </c>
      <c r="G6" t="s">
        <v>33</v>
      </c>
      <c r="H6">
        <v>-5</v>
      </c>
      <c r="J6">
        <v>2875</v>
      </c>
      <c r="L6">
        <v>8</v>
      </c>
    </row>
    <row r="7" spans="1:12" ht="12.75">
      <c r="A7" t="s">
        <v>29</v>
      </c>
      <c r="B7" t="s">
        <v>29</v>
      </c>
      <c r="C7" t="s">
        <v>29</v>
      </c>
      <c r="E7" t="s">
        <v>29</v>
      </c>
      <c r="G7" t="s">
        <v>29</v>
      </c>
      <c r="H7" t="s">
        <v>29</v>
      </c>
      <c r="J7" t="s">
        <v>29</v>
      </c>
      <c r="L7" t="s">
        <v>29</v>
      </c>
    </row>
    <row r="72" spans="2:12" ht="12.75">
      <c r="B72">
        <f>AVERAGE(B6:B68)</f>
        <v>150</v>
      </c>
      <c r="C72">
        <f>AVERAGE(C6:C68)</f>
        <v>6</v>
      </c>
      <c r="D72">
        <f>MAX(D6:D68)</f>
        <v>0</v>
      </c>
      <c r="E72">
        <f>MIN(E6:E68)</f>
        <v>9999</v>
      </c>
      <c r="H72">
        <f>AVERAGE(H6:H68)</f>
        <v>-5</v>
      </c>
      <c r="J72">
        <f>AVERAGE(J6:J68)</f>
        <v>2875</v>
      </c>
      <c r="L72">
        <f>AVERAGE(L6:L68)</f>
        <v>8</v>
      </c>
    </row>
    <row r="73" spans="8:10" ht="12.75">
      <c r="H73">
        <f>MAX(H6:H68)</f>
        <v>-5</v>
      </c>
      <c r="J73">
        <f>MAX(J6:J68)</f>
        <v>2875</v>
      </c>
    </row>
    <row r="74" spans="8:10" ht="12.75">
      <c r="H74">
        <f>MIN(H6:H68)</f>
        <v>-5</v>
      </c>
      <c r="J74">
        <f>MIN(J6:J68)</f>
        <v>2875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L74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9" ht="12.75">
      <c r="G9" t="s">
        <v>6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1</v>
      </c>
      <c r="B6">
        <v>150</v>
      </c>
      <c r="C6">
        <v>6</v>
      </c>
      <c r="E6">
        <v>9999</v>
      </c>
      <c r="G6" t="s">
        <v>34</v>
      </c>
      <c r="H6">
        <v>-5</v>
      </c>
      <c r="J6">
        <v>2883</v>
      </c>
      <c r="K6" t="s">
        <v>9</v>
      </c>
      <c r="L6">
        <v>8</v>
      </c>
    </row>
    <row r="7" spans="1:12" ht="12.75">
      <c r="A7" t="s">
        <v>35</v>
      </c>
      <c r="B7">
        <v>190</v>
      </c>
      <c r="C7">
        <v>2</v>
      </c>
      <c r="E7">
        <v>9999</v>
      </c>
      <c r="G7" t="s">
        <v>33</v>
      </c>
      <c r="H7">
        <v>-3</v>
      </c>
      <c r="J7">
        <v>2889</v>
      </c>
      <c r="K7" t="s">
        <v>9</v>
      </c>
      <c r="L7">
        <v>8</v>
      </c>
    </row>
    <row r="8" spans="1:12" ht="12.75">
      <c r="A8" t="s">
        <v>7</v>
      </c>
      <c r="B8">
        <v>125</v>
      </c>
      <c r="C8">
        <v>2</v>
      </c>
      <c r="E8">
        <v>9999</v>
      </c>
      <c r="G8" t="s">
        <v>13</v>
      </c>
      <c r="H8">
        <v>-2</v>
      </c>
      <c r="J8">
        <v>2890</v>
      </c>
      <c r="L8">
        <v>7</v>
      </c>
    </row>
    <row r="9" spans="1:12" ht="12.75">
      <c r="A9" t="s">
        <v>5</v>
      </c>
      <c r="B9">
        <v>140</v>
      </c>
      <c r="C9">
        <v>2</v>
      </c>
      <c r="E9">
        <v>9999</v>
      </c>
      <c r="G9" t="s">
        <v>33</v>
      </c>
      <c r="H9">
        <v>-1</v>
      </c>
      <c r="J9">
        <v>2891</v>
      </c>
      <c r="L9">
        <v>8</v>
      </c>
    </row>
    <row r="72" spans="2:12" ht="12.75">
      <c r="B72">
        <f>AVERAGE(B6:B68)</f>
        <v>151.25</v>
      </c>
      <c r="C72">
        <f>AVERAGE(C6:C68)</f>
        <v>3</v>
      </c>
      <c r="D72">
        <f>MAX(D6:D68)</f>
        <v>0</v>
      </c>
      <c r="E72">
        <f>MIN(E6:E68)</f>
        <v>9999</v>
      </c>
      <c r="H72">
        <f>AVERAGE(H6:H68)</f>
        <v>-2.75</v>
      </c>
      <c r="J72">
        <f>AVERAGE(J6:J68)</f>
        <v>2888.25</v>
      </c>
      <c r="L72">
        <f>AVERAGE(L6:L68)</f>
        <v>7.75</v>
      </c>
    </row>
    <row r="73" spans="8:10" ht="12.75">
      <c r="H73">
        <f>MAX(H6:H68)</f>
        <v>-1</v>
      </c>
      <c r="J73">
        <f>MAX(J6:J68)</f>
        <v>2891</v>
      </c>
    </row>
    <row r="74" spans="8:10" ht="12.75">
      <c r="H74">
        <f>MIN(H6:H68)</f>
        <v>-5</v>
      </c>
      <c r="J74">
        <f>MIN(J6:J68)</f>
        <v>2883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360</v>
      </c>
      <c r="C6">
        <v>2</v>
      </c>
      <c r="E6">
        <v>9999</v>
      </c>
      <c r="G6" t="s">
        <v>13</v>
      </c>
      <c r="H6">
        <v>-1</v>
      </c>
      <c r="J6">
        <v>2887</v>
      </c>
      <c r="K6" t="s">
        <v>9</v>
      </c>
      <c r="L6">
        <v>5</v>
      </c>
    </row>
    <row r="7" spans="1:12" ht="12.75">
      <c r="A7" t="s">
        <v>7</v>
      </c>
      <c r="B7">
        <v>350</v>
      </c>
      <c r="C7">
        <v>3</v>
      </c>
      <c r="E7">
        <v>9999</v>
      </c>
      <c r="G7" t="s">
        <v>36</v>
      </c>
      <c r="H7">
        <v>-2</v>
      </c>
      <c r="J7">
        <v>2889</v>
      </c>
      <c r="L7">
        <v>3</v>
      </c>
    </row>
    <row r="8" spans="1:12" ht="12.75">
      <c r="A8" t="s">
        <v>5</v>
      </c>
      <c r="B8" t="s">
        <v>29</v>
      </c>
      <c r="C8">
        <v>0</v>
      </c>
      <c r="E8">
        <v>9999</v>
      </c>
      <c r="G8" t="s">
        <v>36</v>
      </c>
      <c r="H8">
        <v>0</v>
      </c>
      <c r="J8">
        <v>2882</v>
      </c>
      <c r="L8">
        <v>3</v>
      </c>
    </row>
    <row r="72" spans="2:12" ht="12.75">
      <c r="B72">
        <f>AVERAGE(B6:B68)</f>
        <v>355</v>
      </c>
      <c r="C72">
        <f>AVERAGE(C6:C68)</f>
        <v>1.6666666666666667</v>
      </c>
      <c r="D72">
        <f>MAX(D6:D68)</f>
        <v>0</v>
      </c>
      <c r="E72">
        <f>MIN(E6:E68)</f>
        <v>9999</v>
      </c>
      <c r="H72">
        <f>AVERAGE(H6:H68)</f>
        <v>-1</v>
      </c>
      <c r="J72">
        <f>AVERAGE(J6:J68)</f>
        <v>2886</v>
      </c>
      <c r="L72">
        <f>AVERAGE(L6:L68)</f>
        <v>3.6666666666666665</v>
      </c>
    </row>
    <row r="73" spans="8:10" ht="12.75">
      <c r="H73">
        <f>MAX(H6:H68)</f>
        <v>0</v>
      </c>
      <c r="J73">
        <f>MAX(J6:J68)</f>
        <v>2889</v>
      </c>
    </row>
    <row r="74" spans="8:10" ht="12.75">
      <c r="H74">
        <f>MIN(H6:H68)</f>
        <v>-2</v>
      </c>
      <c r="J74">
        <f>MIN(J6:J68)</f>
        <v>2882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210</v>
      </c>
      <c r="C6">
        <v>4</v>
      </c>
      <c r="E6">
        <v>9999</v>
      </c>
      <c r="G6" t="s">
        <v>4</v>
      </c>
      <c r="H6">
        <v>-3</v>
      </c>
      <c r="J6">
        <v>2866</v>
      </c>
      <c r="K6" t="s">
        <v>9</v>
      </c>
      <c r="L6">
        <v>0</v>
      </c>
    </row>
    <row r="7" spans="1:12" ht="12.75">
      <c r="A7" t="s">
        <v>7</v>
      </c>
      <c r="C7">
        <v>0</v>
      </c>
      <c r="E7">
        <v>9999</v>
      </c>
      <c r="G7" t="s">
        <v>37</v>
      </c>
      <c r="H7">
        <v>-1</v>
      </c>
      <c r="J7">
        <v>2867</v>
      </c>
      <c r="L7">
        <v>1</v>
      </c>
    </row>
    <row r="8" spans="1:12" ht="12.75">
      <c r="A8" t="s">
        <v>1</v>
      </c>
      <c r="B8">
        <v>65</v>
      </c>
      <c r="C8">
        <v>2</v>
      </c>
      <c r="E8">
        <v>9999</v>
      </c>
      <c r="G8" t="s">
        <v>4</v>
      </c>
      <c r="H8">
        <v>-2</v>
      </c>
      <c r="J8">
        <v>2869</v>
      </c>
      <c r="L8">
        <v>0</v>
      </c>
    </row>
    <row r="9" ht="12.75">
      <c r="B9" t="s">
        <v>29</v>
      </c>
    </row>
    <row r="72" spans="2:12" ht="12.75">
      <c r="B72">
        <f>AVERAGE(B6:B68)</f>
        <v>137.5</v>
      </c>
      <c r="C72">
        <f>AVERAGE(C6:C68)</f>
        <v>2</v>
      </c>
      <c r="D72">
        <f>MAX(D6:D68)</f>
        <v>0</v>
      </c>
      <c r="E72">
        <f>MIN(E6:E68)</f>
        <v>9999</v>
      </c>
      <c r="H72">
        <f>AVERAGE(H6:H68)</f>
        <v>-2</v>
      </c>
      <c r="J72">
        <f>AVERAGE(J6:J68)</f>
        <v>2867.3333333333335</v>
      </c>
      <c r="L72">
        <f>AVERAGE(L6:L68)</f>
        <v>0.3333333333333333</v>
      </c>
    </row>
    <row r="73" spans="8:10" ht="12.75">
      <c r="H73">
        <f>MAX(H6:H68)</f>
        <v>-1</v>
      </c>
      <c r="J73">
        <f>MAX(J6:J68)</f>
        <v>2869</v>
      </c>
    </row>
    <row r="74" spans="8:10" ht="12.75">
      <c r="H74">
        <f>MIN(H6:H68)</f>
        <v>-3</v>
      </c>
      <c r="J74">
        <f>MIN(J6:J68)</f>
        <v>2866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DENNIS E. MALONE</cp:lastModifiedBy>
  <cp:lastPrinted>2000-04-03T14:38:32Z</cp:lastPrinted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