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180" windowHeight="3705" tabRatio="759" firstSheet="23" activeTab="30"/>
  </bookViews>
  <sheets>
    <sheet name="Nov1" sheetId="1" r:id="rId1"/>
    <sheet name="Nov2" sheetId="2" r:id="rId2"/>
    <sheet name="Nov3" sheetId="3" r:id="rId3"/>
    <sheet name="Nov4" sheetId="4" r:id="rId4"/>
    <sheet name="Nov5" sheetId="5" r:id="rId5"/>
    <sheet name="Nov6" sheetId="6" r:id="rId6"/>
    <sheet name="Nov7" sheetId="7" r:id="rId7"/>
    <sheet name="Nov8" sheetId="8" r:id="rId8"/>
    <sheet name="Nov9" sheetId="9" r:id="rId9"/>
    <sheet name="Nov10" sheetId="10" r:id="rId10"/>
    <sheet name="Nov11" sheetId="11" r:id="rId11"/>
    <sheet name="Nov12" sheetId="12" r:id="rId12"/>
    <sheet name="Nov13" sheetId="13" r:id="rId13"/>
    <sheet name="Nov14" sheetId="14" r:id="rId14"/>
    <sheet name="Nov15" sheetId="15" r:id="rId15"/>
    <sheet name="Nov16" sheetId="16" r:id="rId16"/>
    <sheet name="Nov17" sheetId="17" r:id="rId17"/>
    <sheet name="Nov18" sheetId="18" r:id="rId18"/>
    <sheet name="Nov19" sheetId="19" r:id="rId19"/>
    <sheet name="Nov20" sheetId="20" r:id="rId20"/>
    <sheet name="Nov21" sheetId="21" r:id="rId21"/>
    <sheet name="Nov22" sheetId="22" r:id="rId22"/>
    <sheet name="Nov23" sheetId="23" r:id="rId23"/>
    <sheet name="Nov24" sheetId="24" r:id="rId24"/>
    <sheet name="Nov25" sheetId="25" r:id="rId25"/>
    <sheet name="Nov26" sheetId="26" r:id="rId26"/>
    <sheet name="Nov27" sheetId="27" r:id="rId27"/>
    <sheet name="Nov28" sheetId="28" r:id="rId28"/>
    <sheet name="Nov29" sheetId="29" r:id="rId29"/>
    <sheet name="Nov30" sheetId="30" r:id="rId30"/>
    <sheet name="Sheet2" sheetId="31" r:id="rId31"/>
    <sheet name="Sheet3" sheetId="32" r:id="rId32"/>
  </sheets>
  <definedNames/>
  <calcPr fullCalcOnLoad="1"/>
</workbook>
</file>

<file path=xl/sharedStrings.xml><?xml version="1.0" encoding="utf-8"?>
<sst xmlns="http://schemas.openxmlformats.org/spreadsheetml/2006/main" count="785" uniqueCount="164">
  <si>
    <t>DRSN</t>
  </si>
  <si>
    <t>0600</t>
  </si>
  <si>
    <t>BLSN</t>
  </si>
  <si>
    <t>OVC010</t>
  </si>
  <si>
    <t>1800</t>
  </si>
  <si>
    <t>FEW010 SCT050 BKN100</t>
  </si>
  <si>
    <t>G/G</t>
  </si>
  <si>
    <t>1900</t>
  </si>
  <si>
    <t>FEW050 SCT100</t>
  </si>
  <si>
    <t>0000</t>
  </si>
  <si>
    <t xml:space="preserve"> </t>
  </si>
  <si>
    <t>FEW050</t>
  </si>
  <si>
    <t>P/P  P/F GRID N-NE</t>
  </si>
  <si>
    <t>03 NOV 19999</t>
  </si>
  <si>
    <t>G/G DSNT FG GRID SW-W</t>
  </si>
  <si>
    <t xml:space="preserve">FEW050 BKN080 </t>
  </si>
  <si>
    <t>F/F GRID N-NE P/P</t>
  </si>
  <si>
    <t>1800Z</t>
  </si>
  <si>
    <t>SCT120</t>
  </si>
  <si>
    <t>0000Z</t>
  </si>
  <si>
    <t>BKN080</t>
  </si>
  <si>
    <t>F/G</t>
  </si>
  <si>
    <t>0600Z</t>
  </si>
  <si>
    <t>VV000</t>
  </si>
  <si>
    <t>N/N</t>
  </si>
  <si>
    <t>1400Z</t>
  </si>
  <si>
    <t>F/N</t>
  </si>
  <si>
    <t>1500Z</t>
  </si>
  <si>
    <t>FEW020 SCT120</t>
  </si>
  <si>
    <t>SCT040</t>
  </si>
  <si>
    <t>1900Z</t>
  </si>
  <si>
    <t>BLSN/// BKN120</t>
  </si>
  <si>
    <t>M</t>
  </si>
  <si>
    <t>VIS4800 GW BLSN GRID W G/G</t>
  </si>
  <si>
    <t>2200Z</t>
  </si>
  <si>
    <t>FG/// BKN120</t>
  </si>
  <si>
    <t>2300Z</t>
  </si>
  <si>
    <t>BKN120</t>
  </si>
  <si>
    <t>DSNT FG G/G</t>
  </si>
  <si>
    <t xml:space="preserve">    </t>
  </si>
  <si>
    <t>DSNT FG W  G/G</t>
  </si>
  <si>
    <t>0100Z</t>
  </si>
  <si>
    <t>0200Z</t>
  </si>
  <si>
    <t>BKN100</t>
  </si>
  <si>
    <t>0700Z</t>
  </si>
  <si>
    <t>F/P</t>
  </si>
  <si>
    <t>SCT030 BKN120</t>
  </si>
  <si>
    <t>P/N</t>
  </si>
  <si>
    <t>FEW120</t>
  </si>
  <si>
    <t>FEW000 BKN030</t>
  </si>
  <si>
    <t>SKC</t>
  </si>
  <si>
    <t>1600Z</t>
  </si>
  <si>
    <t xml:space="preserve">  </t>
  </si>
  <si>
    <t>1700Z</t>
  </si>
  <si>
    <t>2000Z</t>
  </si>
  <si>
    <t>2100Z</t>
  </si>
  <si>
    <t>FEW100</t>
  </si>
  <si>
    <t>0300Z</t>
  </si>
  <si>
    <t>0400Z</t>
  </si>
  <si>
    <t>0500Z</t>
  </si>
  <si>
    <t>FEW070 BKN100</t>
  </si>
  <si>
    <t>G/G HDF SW-W</t>
  </si>
  <si>
    <t>1200Z</t>
  </si>
  <si>
    <t>FEW012</t>
  </si>
  <si>
    <t>-SN BLSN</t>
  </si>
  <si>
    <t>N/N DRSN</t>
  </si>
  <si>
    <t xml:space="preserve">N/N  </t>
  </si>
  <si>
    <t>BLSN/// FEW100</t>
  </si>
  <si>
    <t xml:space="preserve">BLSN///  </t>
  </si>
  <si>
    <t xml:space="preserve">   </t>
  </si>
  <si>
    <t>G/F</t>
  </si>
  <si>
    <t>FEW080 FEW120</t>
  </si>
  <si>
    <t xml:space="preserve">FEW080  </t>
  </si>
  <si>
    <t>SCT100</t>
  </si>
  <si>
    <t>BKN150</t>
  </si>
  <si>
    <t>SCT080 BKN150</t>
  </si>
  <si>
    <t>FEW150</t>
  </si>
  <si>
    <t>G/G FOG SW</t>
  </si>
  <si>
    <t>G/G FOG W</t>
  </si>
  <si>
    <t>G/F FOG W</t>
  </si>
  <si>
    <t xml:space="preserve"> FEW080 SCT150  </t>
  </si>
  <si>
    <t>FG</t>
  </si>
  <si>
    <t>G/G FG NE-W-S-SW</t>
  </si>
  <si>
    <t>SN</t>
  </si>
  <si>
    <t>OVC015</t>
  </si>
  <si>
    <t>F/F FG W</t>
  </si>
  <si>
    <t xml:space="preserve">F/F  </t>
  </si>
  <si>
    <t>F/F</t>
  </si>
  <si>
    <t>0800Z</t>
  </si>
  <si>
    <t>OVC002</t>
  </si>
  <si>
    <t>0900Z</t>
  </si>
  <si>
    <t>SCT150</t>
  </si>
  <si>
    <t xml:space="preserve">SCT150 </t>
  </si>
  <si>
    <t>BR</t>
  </si>
  <si>
    <t>FEW005 FEW100</t>
  </si>
  <si>
    <t>G/P</t>
  </si>
  <si>
    <t>SCT000</t>
  </si>
  <si>
    <t>G/N</t>
  </si>
  <si>
    <t>SCT000 BKN100</t>
  </si>
  <si>
    <t>BKN000  BKN100</t>
  </si>
  <si>
    <t xml:space="preserve">BKN000   </t>
  </si>
  <si>
    <t>BKN000</t>
  </si>
  <si>
    <t>1600</t>
  </si>
  <si>
    <t>1700</t>
  </si>
  <si>
    <t>1400</t>
  </si>
  <si>
    <t>1500</t>
  </si>
  <si>
    <t>2000</t>
  </si>
  <si>
    <t>2100</t>
  </si>
  <si>
    <t>2200</t>
  </si>
  <si>
    <t>2300</t>
  </si>
  <si>
    <t>0100</t>
  </si>
  <si>
    <t>0200</t>
  </si>
  <si>
    <t>OVC009</t>
  </si>
  <si>
    <t>P/P</t>
  </si>
  <si>
    <t>OVC025</t>
  </si>
  <si>
    <t>OVC024</t>
  </si>
  <si>
    <t>OVC027</t>
  </si>
  <si>
    <t>FEW020 OVC030</t>
  </si>
  <si>
    <t>OVC026</t>
  </si>
  <si>
    <t>FEW020 OVC025</t>
  </si>
  <si>
    <t>0300</t>
  </si>
  <si>
    <t>0400</t>
  </si>
  <si>
    <t>0500</t>
  </si>
  <si>
    <t>0700</t>
  </si>
  <si>
    <t>BKN015 OVC024</t>
  </si>
  <si>
    <t>0800</t>
  </si>
  <si>
    <t>BKN015</t>
  </si>
  <si>
    <t>FEW015</t>
  </si>
  <si>
    <t>FG BNK SW-W-NW G/G</t>
  </si>
  <si>
    <t>FEW040</t>
  </si>
  <si>
    <t>SCT080</t>
  </si>
  <si>
    <t>FEW200</t>
  </si>
  <si>
    <t>SCT200</t>
  </si>
  <si>
    <t>G/G CLD TO W-NW</t>
  </si>
  <si>
    <t xml:space="preserve">SKC </t>
  </si>
  <si>
    <t xml:space="preserve">G/G  </t>
  </si>
  <si>
    <t>BKN200</t>
  </si>
  <si>
    <t>FEW060 SCT200</t>
  </si>
  <si>
    <t>FOG SEEMS TO BE CLEARING F/F</t>
  </si>
  <si>
    <t>SCT050</t>
  </si>
  <si>
    <t>BKN020</t>
  </si>
  <si>
    <t>VV001</t>
  </si>
  <si>
    <t xml:space="preserve"> N/N</t>
  </si>
  <si>
    <t>OVC003</t>
  </si>
  <si>
    <t>B025</t>
  </si>
  <si>
    <t>THIN BKN G/G</t>
  </si>
  <si>
    <t>FEW018 SCT150</t>
  </si>
  <si>
    <t>Temp</t>
  </si>
  <si>
    <t>Wind</t>
  </si>
  <si>
    <t>CIG&lt;3000</t>
  </si>
  <si>
    <t>Vsby&lt;3mi</t>
  </si>
  <si>
    <t>Date</t>
  </si>
  <si>
    <t>Max</t>
  </si>
  <si>
    <t>Min</t>
  </si>
  <si>
    <t>Avg</t>
  </si>
  <si>
    <t>Dir</t>
  </si>
  <si>
    <t>Sp</t>
  </si>
  <si>
    <t>PCPN</t>
  </si>
  <si>
    <t>Started</t>
  </si>
  <si>
    <t>Ended</t>
  </si>
  <si>
    <t>AVG</t>
  </si>
  <si>
    <t>Max/Min</t>
  </si>
  <si>
    <t>BKN010</t>
  </si>
  <si>
    <t>FG/SN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</si>
</sst>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Station:___NIM 2 Nov 99___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 SDM 10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12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 SDM 14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15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16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19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Station:___SDM 2 Nov 99__________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20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22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23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24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25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26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27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28 Nov 99___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Station:_SDM 29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Station:_SDM_ 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30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6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0</xdr:row>
      <xdr:rowOff>76200</xdr:rowOff>
    </xdr:from>
    <xdr:ext cx="2152650" cy="333375"/>
    <xdr:sp>
      <xdr:nvSpPr>
        <xdr:cNvPr id="1" name="TextBox 28"/>
        <xdr:cNvSpPr txBox="1">
          <a:spLocks noChangeArrowheads="1"/>
        </xdr:cNvSpPr>
      </xdr:nvSpPr>
      <xdr:spPr>
        <a:xfrm>
          <a:off x="1666875" y="76200"/>
          <a:ext cx="2152650" cy="3333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SIPLE DOME NOV 99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Station:__SDM_ 4 Nov 99_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2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Station:__SDM_ 6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 Sdm 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Station:__SDM  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4">
      <selection activeCell="C25" sqref="C25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H76" sqref="H7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25</v>
      </c>
      <c r="B6">
        <v>340</v>
      </c>
      <c r="C6">
        <v>6</v>
      </c>
      <c r="E6">
        <v>9999</v>
      </c>
      <c r="G6" t="s">
        <v>76</v>
      </c>
      <c r="H6">
        <v>-17</v>
      </c>
      <c r="J6">
        <v>28.7</v>
      </c>
      <c r="K6" t="s">
        <v>6</v>
      </c>
    </row>
    <row r="7" spans="1:11" ht="12.75">
      <c r="A7" s="1" t="s">
        <v>27</v>
      </c>
      <c r="B7">
        <v>340</v>
      </c>
      <c r="C7">
        <v>6</v>
      </c>
      <c r="E7">
        <v>9999</v>
      </c>
      <c r="G7" t="s">
        <v>76</v>
      </c>
      <c r="H7">
        <v>-16</v>
      </c>
      <c r="J7">
        <v>28.69</v>
      </c>
      <c r="K7" t="s">
        <v>6</v>
      </c>
    </row>
    <row r="8" spans="1:11" ht="12.75">
      <c r="A8" s="1" t="s">
        <v>51</v>
      </c>
      <c r="B8">
        <v>320</v>
      </c>
      <c r="C8">
        <v>10</v>
      </c>
      <c r="E8">
        <v>9999</v>
      </c>
      <c r="G8" t="s">
        <v>76</v>
      </c>
      <c r="H8">
        <v>-16</v>
      </c>
      <c r="J8">
        <v>28.68</v>
      </c>
      <c r="K8" t="s">
        <v>6</v>
      </c>
    </row>
    <row r="9" spans="1:11" ht="12.75">
      <c r="A9" s="1" t="s">
        <v>53</v>
      </c>
      <c r="B9">
        <v>320</v>
      </c>
      <c r="C9">
        <v>10</v>
      </c>
      <c r="E9">
        <v>9999</v>
      </c>
      <c r="G9" t="s">
        <v>76</v>
      </c>
      <c r="H9">
        <v>-15</v>
      </c>
      <c r="J9">
        <v>28.66</v>
      </c>
      <c r="K9" t="s">
        <v>6</v>
      </c>
    </row>
    <row r="10" spans="1:11" ht="12.75">
      <c r="A10" s="1" t="s">
        <v>17</v>
      </c>
      <c r="B10">
        <v>320</v>
      </c>
      <c r="C10">
        <v>10</v>
      </c>
      <c r="E10">
        <v>9999</v>
      </c>
      <c r="G10" t="s">
        <v>76</v>
      </c>
      <c r="H10">
        <v>-15</v>
      </c>
      <c r="J10">
        <v>28.66</v>
      </c>
      <c r="K10" t="s">
        <v>21</v>
      </c>
    </row>
    <row r="11" spans="1:11" ht="12.75">
      <c r="A11" s="1" t="s">
        <v>30</v>
      </c>
      <c r="B11">
        <v>320</v>
      </c>
      <c r="C11">
        <v>10</v>
      </c>
      <c r="E11">
        <v>9999</v>
      </c>
      <c r="G11" t="s">
        <v>50</v>
      </c>
      <c r="H11">
        <v>-8</v>
      </c>
      <c r="I11" t="s">
        <v>10</v>
      </c>
      <c r="J11">
        <v>28.64</v>
      </c>
      <c r="K11" t="s">
        <v>6</v>
      </c>
    </row>
    <row r="12" spans="1:11" ht="12.75">
      <c r="A12" s="1" t="s">
        <v>54</v>
      </c>
      <c r="B12">
        <v>310</v>
      </c>
      <c r="C12">
        <v>16</v>
      </c>
      <c r="E12">
        <v>9999</v>
      </c>
      <c r="G12" t="s">
        <v>50</v>
      </c>
      <c r="H12">
        <v>-15</v>
      </c>
      <c r="J12">
        <v>28.64</v>
      </c>
      <c r="K12" t="s">
        <v>6</v>
      </c>
    </row>
    <row r="13" spans="1:11" ht="12.75">
      <c r="A13" s="1" t="s">
        <v>55</v>
      </c>
      <c r="B13">
        <v>300</v>
      </c>
      <c r="C13">
        <v>15</v>
      </c>
      <c r="E13">
        <v>9999</v>
      </c>
      <c r="G13" t="s">
        <v>50</v>
      </c>
      <c r="H13">
        <v>-15</v>
      </c>
      <c r="J13">
        <v>28.64</v>
      </c>
      <c r="K13" t="s">
        <v>6</v>
      </c>
    </row>
    <row r="14" spans="1:11" ht="12.75">
      <c r="A14" s="1" t="s">
        <v>34</v>
      </c>
      <c r="B14">
        <v>290</v>
      </c>
      <c r="C14">
        <v>12</v>
      </c>
      <c r="E14">
        <v>9999</v>
      </c>
      <c r="G14" t="s">
        <v>50</v>
      </c>
      <c r="H14">
        <v>-17</v>
      </c>
      <c r="J14">
        <v>28.64</v>
      </c>
      <c r="K14" t="s">
        <v>6</v>
      </c>
    </row>
    <row r="15" spans="1:11" ht="12.75">
      <c r="A15" s="1" t="s">
        <v>36</v>
      </c>
      <c r="B15">
        <v>280</v>
      </c>
      <c r="C15">
        <v>12</v>
      </c>
      <c r="E15">
        <v>9999</v>
      </c>
      <c r="G15" t="s">
        <v>50</v>
      </c>
      <c r="H15">
        <v>-16</v>
      </c>
      <c r="J15">
        <v>28.64</v>
      </c>
      <c r="K15" t="s">
        <v>6</v>
      </c>
    </row>
    <row r="17" ht="12.75">
      <c r="G17" s="3">
        <v>36475</v>
      </c>
    </row>
    <row r="19" spans="1:11" ht="12.75">
      <c r="A19" s="1" t="s">
        <v>19</v>
      </c>
      <c r="B19">
        <v>280</v>
      </c>
      <c r="C19">
        <v>10</v>
      </c>
      <c r="E19">
        <v>9999</v>
      </c>
      <c r="G19" t="s">
        <v>50</v>
      </c>
      <c r="H19">
        <v>-17</v>
      </c>
      <c r="J19">
        <v>28.65</v>
      </c>
      <c r="K19" t="s">
        <v>77</v>
      </c>
    </row>
    <row r="20" spans="1:11" ht="12.75">
      <c r="A20" s="1" t="s">
        <v>41</v>
      </c>
      <c r="B20">
        <v>280</v>
      </c>
      <c r="C20">
        <v>10</v>
      </c>
      <c r="E20">
        <v>9999</v>
      </c>
      <c r="G20" t="s">
        <v>50</v>
      </c>
      <c r="H20">
        <v>-17</v>
      </c>
      <c r="J20">
        <v>28.64</v>
      </c>
      <c r="K20" t="s">
        <v>78</v>
      </c>
    </row>
    <row r="21" spans="1:11" ht="12.75">
      <c r="A21" s="1" t="s">
        <v>42</v>
      </c>
      <c r="B21">
        <v>290</v>
      </c>
      <c r="C21">
        <v>10</v>
      </c>
      <c r="E21">
        <v>9999</v>
      </c>
      <c r="G21" t="s">
        <v>50</v>
      </c>
      <c r="H21">
        <v>-17</v>
      </c>
      <c r="J21">
        <v>28.64</v>
      </c>
      <c r="K21" t="s">
        <v>78</v>
      </c>
    </row>
    <row r="22" spans="1:11" ht="12.75">
      <c r="A22" s="1" t="s">
        <v>57</v>
      </c>
      <c r="B22">
        <v>300</v>
      </c>
      <c r="C22">
        <v>10</v>
      </c>
      <c r="E22">
        <v>9999</v>
      </c>
      <c r="G22" t="s">
        <v>73</v>
      </c>
      <c r="H22">
        <v>-16</v>
      </c>
      <c r="J22">
        <v>28.65</v>
      </c>
      <c r="K22" t="s">
        <v>78</v>
      </c>
    </row>
    <row r="23" spans="1:11" ht="12.75">
      <c r="A23" s="1" t="s">
        <v>58</v>
      </c>
      <c r="B23">
        <v>290</v>
      </c>
      <c r="C23">
        <v>10</v>
      </c>
      <c r="E23">
        <v>9999</v>
      </c>
      <c r="G23" t="s">
        <v>43</v>
      </c>
      <c r="H23">
        <v>-16</v>
      </c>
      <c r="J23">
        <v>28.64</v>
      </c>
      <c r="K23" t="s">
        <v>79</v>
      </c>
    </row>
    <row r="24" spans="1:11" ht="12.75">
      <c r="A24" s="1" t="s">
        <v>10</v>
      </c>
      <c r="B24" t="s">
        <v>10</v>
      </c>
      <c r="C24" t="s">
        <v>10</v>
      </c>
      <c r="E24" t="s">
        <v>10</v>
      </c>
      <c r="G24" t="s">
        <v>10</v>
      </c>
      <c r="H24" t="s">
        <v>10</v>
      </c>
      <c r="J24" t="s">
        <v>10</v>
      </c>
      <c r="K24" t="s">
        <v>10</v>
      </c>
    </row>
    <row r="25" spans="1:11" ht="12.75">
      <c r="A25" s="1" t="s">
        <v>52</v>
      </c>
      <c r="B25" t="s">
        <v>10</v>
      </c>
      <c r="C25" t="s">
        <v>10</v>
      </c>
      <c r="E25" t="s">
        <v>10</v>
      </c>
      <c r="G25" t="s">
        <v>52</v>
      </c>
      <c r="H25" t="s">
        <v>10</v>
      </c>
      <c r="J25" t="s">
        <v>52</v>
      </c>
      <c r="K25" t="s">
        <v>10</v>
      </c>
    </row>
    <row r="26" spans="1:11" ht="12.75">
      <c r="A26" s="1" t="s">
        <v>10</v>
      </c>
      <c r="B26" t="s">
        <v>10</v>
      </c>
      <c r="C26" t="s">
        <v>10</v>
      </c>
      <c r="E26" t="s">
        <v>10</v>
      </c>
      <c r="G26" t="s">
        <v>10</v>
      </c>
      <c r="H26" t="s">
        <v>52</v>
      </c>
      <c r="J26" t="s">
        <v>10</v>
      </c>
      <c r="K26" t="s">
        <v>10</v>
      </c>
    </row>
    <row r="27" spans="1:11" ht="12.75">
      <c r="A27" s="1" t="s">
        <v>10</v>
      </c>
      <c r="B27" t="s">
        <v>10</v>
      </c>
      <c r="C27" t="s">
        <v>10</v>
      </c>
      <c r="E27" t="s">
        <v>10</v>
      </c>
      <c r="F27" t="s">
        <v>10</v>
      </c>
      <c r="G27" t="s">
        <v>10</v>
      </c>
      <c r="H27" t="s">
        <v>10</v>
      </c>
      <c r="J27" t="s">
        <v>10</v>
      </c>
      <c r="K27" t="s">
        <v>10</v>
      </c>
    </row>
    <row r="28" spans="1:11" ht="12.75">
      <c r="A28" s="1" t="s">
        <v>10</v>
      </c>
      <c r="B28" t="s">
        <v>10</v>
      </c>
      <c r="C28" t="s">
        <v>10</v>
      </c>
      <c r="E28" t="s">
        <v>10</v>
      </c>
      <c r="F28" t="s">
        <v>10</v>
      </c>
      <c r="G28" t="s">
        <v>10</v>
      </c>
      <c r="H28" t="s">
        <v>10</v>
      </c>
      <c r="J28" t="s">
        <v>10</v>
      </c>
      <c r="K28" t="s">
        <v>10</v>
      </c>
    </row>
    <row r="67" ht="12.75"/>
    <row r="68" ht="12.75"/>
    <row r="69" ht="12.75"/>
    <row r="70" ht="12.75"/>
    <row r="71" ht="12.75"/>
    <row r="72" spans="2:12" ht="12.75">
      <c r="B72">
        <f>AVERAGE(B6:B68)</f>
        <v>305.3333333333333</v>
      </c>
      <c r="C72">
        <f>AVERAGE(C6:C68)</f>
        <v>10.466666666666667</v>
      </c>
      <c r="D72">
        <f>MAX(D6:D68)</f>
        <v>0</v>
      </c>
      <c r="E72">
        <f>MIN(E6:E68)</f>
        <v>9999</v>
      </c>
      <c r="H72">
        <f>AVERAGE(H6:H68)</f>
        <v>-15.533333333333333</v>
      </c>
      <c r="J72">
        <f>AVERAGE(J6:J68)</f>
        <v>28.65399999999999</v>
      </c>
      <c r="L72" t="e">
        <f>AVERAGE(L6:L68)</f>
        <v>#DIV/0!</v>
      </c>
    </row>
    <row r="73" spans="8:10" ht="12.75">
      <c r="H73">
        <f>MAX(H6:H68)</f>
        <v>-8</v>
      </c>
      <c r="J73">
        <f>MAX(J6:J68)</f>
        <v>28.7</v>
      </c>
    </row>
    <row r="74" spans="8:10" ht="12.75">
      <c r="H74">
        <f>MIN(H6:H68)</f>
        <v>-17</v>
      </c>
      <c r="J74">
        <f>MIN(J6:J68)</f>
        <v>28.64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20" sqref="K20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17</v>
      </c>
      <c r="B6">
        <v>260</v>
      </c>
      <c r="C6">
        <v>5</v>
      </c>
      <c r="E6">
        <v>9999</v>
      </c>
      <c r="G6" t="s">
        <v>80</v>
      </c>
      <c r="H6">
        <v>-15</v>
      </c>
      <c r="J6">
        <v>28.56</v>
      </c>
      <c r="K6" t="s">
        <v>6</v>
      </c>
    </row>
    <row r="7" spans="1:11" ht="12.75">
      <c r="A7" s="1" t="s">
        <v>30</v>
      </c>
      <c r="B7">
        <v>250</v>
      </c>
      <c r="C7">
        <v>7</v>
      </c>
      <c r="D7" t="s">
        <v>10</v>
      </c>
      <c r="E7">
        <v>9999</v>
      </c>
      <c r="G7" t="s">
        <v>76</v>
      </c>
      <c r="H7">
        <v>-15</v>
      </c>
      <c r="J7">
        <v>28.57</v>
      </c>
      <c r="K7" t="s">
        <v>6</v>
      </c>
    </row>
    <row r="8" spans="1:11" ht="12.75">
      <c r="A8" s="1" t="s">
        <v>54</v>
      </c>
      <c r="B8">
        <v>250</v>
      </c>
      <c r="C8">
        <v>7</v>
      </c>
      <c r="E8">
        <v>9999</v>
      </c>
      <c r="G8" t="s">
        <v>76</v>
      </c>
      <c r="H8">
        <v>-15</v>
      </c>
      <c r="J8">
        <v>28.57</v>
      </c>
      <c r="K8" t="s">
        <v>6</v>
      </c>
    </row>
    <row r="9" spans="1:11" ht="12.75">
      <c r="A9" s="1" t="s">
        <v>55</v>
      </c>
      <c r="B9">
        <v>270</v>
      </c>
      <c r="C9">
        <v>10</v>
      </c>
      <c r="E9">
        <v>800</v>
      </c>
      <c r="F9" t="s">
        <v>81</v>
      </c>
      <c r="G9" t="s">
        <v>50</v>
      </c>
      <c r="H9">
        <v>-16</v>
      </c>
      <c r="J9">
        <v>28.61</v>
      </c>
      <c r="K9" t="s">
        <v>26</v>
      </c>
    </row>
    <row r="11" ht="12.75">
      <c r="G11" s="3">
        <v>36476</v>
      </c>
    </row>
    <row r="13" spans="1:11" ht="12.75">
      <c r="A13" s="1" t="s">
        <v>19</v>
      </c>
      <c r="B13">
        <v>260</v>
      </c>
      <c r="C13">
        <v>11</v>
      </c>
      <c r="E13">
        <v>9999</v>
      </c>
      <c r="G13" t="s">
        <v>56</v>
      </c>
      <c r="H13">
        <v>-16</v>
      </c>
      <c r="J13">
        <v>28.65</v>
      </c>
      <c r="K13" t="s">
        <v>82</v>
      </c>
    </row>
    <row r="14" spans="1:11" ht="12.75">
      <c r="A14" s="1" t="s">
        <v>58</v>
      </c>
      <c r="B14">
        <v>250</v>
      </c>
      <c r="C14">
        <v>8</v>
      </c>
      <c r="E14">
        <v>9999</v>
      </c>
      <c r="F14" t="s">
        <v>83</v>
      </c>
      <c r="G14" t="s">
        <v>3</v>
      </c>
      <c r="H14">
        <v>-17</v>
      </c>
      <c r="J14">
        <v>28.71</v>
      </c>
      <c r="K14" t="s">
        <v>45</v>
      </c>
    </row>
    <row r="15" spans="1:11" ht="12.75">
      <c r="A15" s="1" t="s">
        <v>59</v>
      </c>
      <c r="B15">
        <v>260</v>
      </c>
      <c r="C15">
        <v>6</v>
      </c>
      <c r="E15">
        <v>9999</v>
      </c>
      <c r="G15" t="s">
        <v>84</v>
      </c>
      <c r="H15">
        <v>-16</v>
      </c>
      <c r="J15">
        <v>28.73</v>
      </c>
      <c r="K15" t="s">
        <v>85</v>
      </c>
    </row>
    <row r="16" spans="1:11" ht="12.75">
      <c r="A16" s="1" t="s">
        <v>22</v>
      </c>
      <c r="B16">
        <v>260</v>
      </c>
      <c r="C16">
        <v>7</v>
      </c>
      <c r="E16">
        <v>9999</v>
      </c>
      <c r="G16" t="s">
        <v>3</v>
      </c>
      <c r="H16">
        <v>-16</v>
      </c>
      <c r="J16">
        <v>28.73</v>
      </c>
      <c r="K16" t="s">
        <v>86</v>
      </c>
    </row>
    <row r="17" spans="1:11" ht="12.75">
      <c r="A17" s="1" t="s">
        <v>44</v>
      </c>
      <c r="B17">
        <v>300</v>
      </c>
      <c r="C17">
        <v>6</v>
      </c>
      <c r="E17">
        <v>9999</v>
      </c>
      <c r="G17" t="s">
        <v>3</v>
      </c>
      <c r="H17">
        <v>-17</v>
      </c>
      <c r="J17">
        <v>28.76</v>
      </c>
      <c r="K17" t="s">
        <v>87</v>
      </c>
    </row>
    <row r="18" spans="1:11" ht="12.75">
      <c r="A18" s="1" t="s">
        <v>88</v>
      </c>
      <c r="B18">
        <v>260</v>
      </c>
      <c r="C18">
        <v>6</v>
      </c>
      <c r="E18">
        <v>4000</v>
      </c>
      <c r="F18" t="s">
        <v>81</v>
      </c>
      <c r="G18" t="s">
        <v>89</v>
      </c>
      <c r="H18">
        <v>-18</v>
      </c>
      <c r="J18">
        <v>28.77</v>
      </c>
      <c r="K18" t="s">
        <v>47</v>
      </c>
    </row>
    <row r="19" spans="1:11" ht="12.75">
      <c r="A19" s="1" t="s">
        <v>90</v>
      </c>
      <c r="B19">
        <v>0</v>
      </c>
      <c r="C19">
        <v>0</v>
      </c>
      <c r="E19">
        <v>400</v>
      </c>
      <c r="F19" t="s">
        <v>81</v>
      </c>
      <c r="G19" t="s">
        <v>89</v>
      </c>
      <c r="H19">
        <v>-18</v>
      </c>
      <c r="J19">
        <v>28.77</v>
      </c>
      <c r="K19" t="s">
        <v>47</v>
      </c>
    </row>
    <row r="20" spans="1:11" ht="12.75">
      <c r="A20" s="1" t="s">
        <v>10</v>
      </c>
      <c r="B20" t="s">
        <v>10</v>
      </c>
      <c r="C20" t="s">
        <v>10</v>
      </c>
      <c r="E20" t="s">
        <v>10</v>
      </c>
      <c r="G20" t="s">
        <v>10</v>
      </c>
      <c r="H20" t="s">
        <v>10</v>
      </c>
      <c r="J20" t="s">
        <v>10</v>
      </c>
      <c r="K20" t="s">
        <v>10</v>
      </c>
    </row>
    <row r="67" ht="12.75"/>
    <row r="68" ht="12.75"/>
    <row r="69" ht="12.75"/>
    <row r="70" ht="12.75"/>
    <row r="71" ht="12.75"/>
    <row r="72" spans="2:12" ht="12.75">
      <c r="B72">
        <f>AVERAGE(B6:B68)</f>
        <v>238.1818181818182</v>
      </c>
      <c r="C72">
        <f>AVERAGE(C6:C68)</f>
        <v>6.636363636363637</v>
      </c>
      <c r="D72">
        <f>MAX(D6:D68)</f>
        <v>0</v>
      </c>
      <c r="E72">
        <f>MIN(E6:E68)</f>
        <v>400</v>
      </c>
      <c r="H72">
        <f>AVERAGE(H6:H68)</f>
        <v>-16.272727272727273</v>
      </c>
      <c r="J72">
        <f>AVERAGE(J6:J68)</f>
        <v>28.675454545454542</v>
      </c>
      <c r="L72" t="e">
        <f>AVERAGE(L6:L68)</f>
        <v>#DIV/0!</v>
      </c>
    </row>
    <row r="73" spans="8:10" ht="12.75">
      <c r="H73">
        <f>MAX(H6:H68)</f>
        <v>-15</v>
      </c>
      <c r="J73">
        <f>MAX(J6:J68)</f>
        <v>28.77</v>
      </c>
    </row>
    <row r="74" spans="8:10" ht="12.75">
      <c r="H74">
        <f>MIN(H6:H68)</f>
        <v>-18</v>
      </c>
      <c r="J74">
        <f>MIN(J6:J68)</f>
        <v>28.56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14" sqref="K1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17</v>
      </c>
      <c r="B6">
        <v>60</v>
      </c>
      <c r="C6">
        <v>6</v>
      </c>
      <c r="E6">
        <v>9999</v>
      </c>
      <c r="G6" t="s">
        <v>91</v>
      </c>
      <c r="H6">
        <v>-16</v>
      </c>
      <c r="J6">
        <v>28.77</v>
      </c>
      <c r="K6" t="s">
        <v>6</v>
      </c>
    </row>
    <row r="7" ht="12.75">
      <c r="A7" s="1" t="s">
        <v>10</v>
      </c>
    </row>
    <row r="8" ht="12.75">
      <c r="G8" s="3">
        <v>36477</v>
      </c>
    </row>
    <row r="10" spans="1:11" ht="12.75">
      <c r="A10" s="1" t="s">
        <v>19</v>
      </c>
      <c r="B10">
        <v>10</v>
      </c>
      <c r="C10">
        <v>8</v>
      </c>
      <c r="E10">
        <v>9999</v>
      </c>
      <c r="G10" t="s">
        <v>92</v>
      </c>
      <c r="H10">
        <v>-12</v>
      </c>
      <c r="J10">
        <v>28.75</v>
      </c>
      <c r="K10" t="s">
        <v>6</v>
      </c>
    </row>
    <row r="11" spans="1:11" ht="12.75">
      <c r="A11" s="1" t="s">
        <v>10</v>
      </c>
      <c r="B11" t="s">
        <v>10</v>
      </c>
      <c r="C11" t="s">
        <v>10</v>
      </c>
      <c r="E11" t="s">
        <v>10</v>
      </c>
      <c r="F11" t="s">
        <v>10</v>
      </c>
      <c r="G11" t="s">
        <v>10</v>
      </c>
      <c r="H11" t="s">
        <v>10</v>
      </c>
      <c r="I11" t="s">
        <v>10</v>
      </c>
      <c r="J11" t="s">
        <v>10</v>
      </c>
      <c r="K11" t="s">
        <v>10</v>
      </c>
    </row>
    <row r="67" ht="12.75"/>
    <row r="68" ht="12.75"/>
    <row r="69" ht="12.75"/>
    <row r="70" ht="12.75"/>
    <row r="71" ht="12.75"/>
    <row r="72" spans="2:12" ht="12.75">
      <c r="B72">
        <f>AVERAGE(B6:B68)</f>
        <v>35</v>
      </c>
      <c r="C72">
        <f>AVERAGE(C6:C68)</f>
        <v>7</v>
      </c>
      <c r="D72">
        <f>MAX(D6:D68)</f>
        <v>0</v>
      </c>
      <c r="E72">
        <f>MIN(E6:E68)</f>
        <v>9999</v>
      </c>
      <c r="H72">
        <f>AVERAGE(H6:H68)</f>
        <v>-14</v>
      </c>
      <c r="J72">
        <f>AVERAGE(J6:J68)</f>
        <v>28.759999999999998</v>
      </c>
      <c r="L72" t="e">
        <f>AVERAGE(L6:L68)</f>
        <v>#DIV/0!</v>
      </c>
    </row>
    <row r="73" spans="8:10" ht="12.75">
      <c r="H73">
        <f>MAX(H6:H68)</f>
        <v>-12</v>
      </c>
      <c r="J73">
        <f>MAX(J6:J68)</f>
        <v>28.77</v>
      </c>
    </row>
    <row r="74" spans="8:10" ht="12.75">
      <c r="H74">
        <f>MIN(H6:H68)</f>
        <v>-16</v>
      </c>
      <c r="J74">
        <f>MIN(J6:J68)</f>
        <v>28.75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J6" sqref="J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22</v>
      </c>
      <c r="B6">
        <v>310</v>
      </c>
      <c r="C6">
        <v>12</v>
      </c>
      <c r="E6">
        <v>9999</v>
      </c>
      <c r="G6" t="s">
        <v>76</v>
      </c>
      <c r="H6">
        <v>-12</v>
      </c>
      <c r="J6">
        <v>28.68</v>
      </c>
      <c r="K6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310</v>
      </c>
      <c r="C72">
        <f>AVERAGE(C6:C68)</f>
        <v>12</v>
      </c>
      <c r="D72">
        <f>MAX(D6:D68)</f>
        <v>0</v>
      </c>
      <c r="E72">
        <f>MIN(E6:E68)</f>
        <v>9999</v>
      </c>
      <c r="H72">
        <f>AVERAGE(H6:H68)</f>
        <v>-12</v>
      </c>
      <c r="J72">
        <f>AVERAGE(J6:J68)</f>
        <v>28.68</v>
      </c>
      <c r="L72" t="e">
        <f>AVERAGE(L6:L68)</f>
        <v>#DIV/0!</v>
      </c>
    </row>
    <row r="73" spans="8:10" ht="12.75">
      <c r="H73">
        <f>MAX(H6:H68)</f>
        <v>-12</v>
      </c>
      <c r="J73">
        <f>MAX(J6:J68)</f>
        <v>28.68</v>
      </c>
    </row>
    <row r="74" spans="8:10" ht="12.75">
      <c r="H74">
        <f>MIN(H6:H68)</f>
        <v>-12</v>
      </c>
      <c r="J74">
        <f>MIN(J6:J68)</f>
        <v>28.68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16" sqref="K1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17</v>
      </c>
      <c r="B6">
        <v>200</v>
      </c>
      <c r="C6">
        <v>8</v>
      </c>
      <c r="E6">
        <v>2000</v>
      </c>
      <c r="F6" t="s">
        <v>93</v>
      </c>
      <c r="G6" t="s">
        <v>94</v>
      </c>
      <c r="H6">
        <v>-17</v>
      </c>
      <c r="J6">
        <v>28.53</v>
      </c>
      <c r="K6" t="s">
        <v>95</v>
      </c>
    </row>
    <row r="7" spans="1:11" ht="12.75">
      <c r="A7" s="1" t="s">
        <v>30</v>
      </c>
      <c r="B7">
        <v>210</v>
      </c>
      <c r="C7">
        <v>12</v>
      </c>
      <c r="E7">
        <v>400</v>
      </c>
      <c r="F7" t="s">
        <v>81</v>
      </c>
      <c r="G7" t="s">
        <v>96</v>
      </c>
      <c r="H7">
        <v>-19</v>
      </c>
      <c r="J7">
        <v>28.52</v>
      </c>
      <c r="K7" t="s">
        <v>97</v>
      </c>
    </row>
    <row r="8" spans="1:11" ht="12.75">
      <c r="A8" s="1" t="s">
        <v>54</v>
      </c>
      <c r="B8">
        <v>220</v>
      </c>
      <c r="C8">
        <v>12</v>
      </c>
      <c r="E8">
        <v>200</v>
      </c>
      <c r="F8" t="s">
        <v>81</v>
      </c>
      <c r="G8" t="s">
        <v>98</v>
      </c>
      <c r="H8">
        <v>-20</v>
      </c>
      <c r="J8">
        <v>28.52</v>
      </c>
      <c r="K8" t="s">
        <v>97</v>
      </c>
    </row>
    <row r="9" spans="1:11" ht="12.75">
      <c r="A9" s="1" t="s">
        <v>55</v>
      </c>
      <c r="B9">
        <v>220</v>
      </c>
      <c r="C9">
        <v>10</v>
      </c>
      <c r="E9">
        <v>200</v>
      </c>
      <c r="F9" t="s">
        <v>81</v>
      </c>
      <c r="G9" t="s">
        <v>99</v>
      </c>
      <c r="H9">
        <v>-20</v>
      </c>
      <c r="J9">
        <v>28.52</v>
      </c>
      <c r="K9" t="s">
        <v>97</v>
      </c>
    </row>
    <row r="10" spans="1:11" ht="12.75">
      <c r="A10" s="1" t="s">
        <v>34</v>
      </c>
      <c r="B10">
        <v>220</v>
      </c>
      <c r="C10">
        <v>10</v>
      </c>
      <c r="E10">
        <v>200</v>
      </c>
      <c r="F10" t="s">
        <v>81</v>
      </c>
      <c r="G10" t="s">
        <v>99</v>
      </c>
      <c r="H10">
        <v>-20</v>
      </c>
      <c r="J10">
        <v>28.51</v>
      </c>
      <c r="K10" t="s">
        <v>26</v>
      </c>
    </row>
    <row r="11" spans="1:11" ht="12.75">
      <c r="A11" s="1" t="s">
        <v>36</v>
      </c>
      <c r="B11">
        <v>210</v>
      </c>
      <c r="C11">
        <v>8</v>
      </c>
      <c r="E11">
        <v>400</v>
      </c>
      <c r="F11" t="s">
        <v>10</v>
      </c>
      <c r="G11" t="s">
        <v>100</v>
      </c>
      <c r="H11">
        <v>-20</v>
      </c>
      <c r="J11">
        <v>28.5</v>
      </c>
      <c r="K11" t="s">
        <v>26</v>
      </c>
    </row>
    <row r="13" ht="12.75">
      <c r="G13" s="3">
        <v>36479</v>
      </c>
    </row>
    <row r="15" spans="1:11" ht="12.75">
      <c r="A15" s="1" t="s">
        <v>19</v>
      </c>
      <c r="B15">
        <v>210</v>
      </c>
      <c r="C15">
        <v>8</v>
      </c>
      <c r="E15">
        <v>400</v>
      </c>
      <c r="F15" t="s">
        <v>81</v>
      </c>
      <c r="G15" t="s">
        <v>101</v>
      </c>
      <c r="H15">
        <v>-20</v>
      </c>
      <c r="J15">
        <v>28.5</v>
      </c>
      <c r="K15" t="s">
        <v>26</v>
      </c>
    </row>
    <row r="67" ht="12.75"/>
    <row r="68" ht="12.75"/>
    <row r="69" ht="12.75"/>
    <row r="70" ht="12.75"/>
    <row r="71" ht="12.75"/>
    <row r="72" spans="2:12" ht="12.75">
      <c r="B72">
        <f>AVERAGE(B6:B68)</f>
        <v>212.85714285714286</v>
      </c>
      <c r="C72">
        <f>AVERAGE(C6:C68)</f>
        <v>9.714285714285714</v>
      </c>
      <c r="D72">
        <f>MAX(D6:D68)</f>
        <v>0</v>
      </c>
      <c r="E72">
        <f>MIN(E6:E68)</f>
        <v>200</v>
      </c>
      <c r="H72">
        <f>AVERAGE(H6:H68)</f>
        <v>-19.428571428571427</v>
      </c>
      <c r="J72">
        <f>AVERAGE(J6:J68)</f>
        <v>28.514285714285712</v>
      </c>
      <c r="L72" t="e">
        <f>AVERAGE(L6:L68)</f>
        <v>#DIV/0!</v>
      </c>
    </row>
    <row r="73" spans="8:10" ht="12.75">
      <c r="H73">
        <f>MAX(H6:H68)</f>
        <v>-17</v>
      </c>
      <c r="J73">
        <f>MAX(J6:J68)</f>
        <v>28.53</v>
      </c>
    </row>
    <row r="74" spans="8:10" ht="12.75">
      <c r="H74">
        <f>MIN(H6:H68)</f>
        <v>-20</v>
      </c>
      <c r="J74">
        <f>MIN(J6:J68)</f>
        <v>28.5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13" sqref="K13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102</v>
      </c>
      <c r="B6">
        <v>230</v>
      </c>
      <c r="C6">
        <v>10</v>
      </c>
      <c r="E6">
        <v>200</v>
      </c>
      <c r="F6" t="s">
        <v>81</v>
      </c>
      <c r="G6" t="s">
        <v>23</v>
      </c>
      <c r="H6">
        <v>-20</v>
      </c>
      <c r="J6">
        <v>28.47</v>
      </c>
      <c r="K6" t="s">
        <v>47</v>
      </c>
    </row>
    <row r="7" spans="1:11" ht="12.75">
      <c r="A7" s="1" t="s">
        <v>103</v>
      </c>
      <c r="B7">
        <v>220</v>
      </c>
      <c r="C7">
        <v>11</v>
      </c>
      <c r="E7">
        <v>200</v>
      </c>
      <c r="F7" t="s">
        <v>81</v>
      </c>
      <c r="G7" t="s">
        <v>23</v>
      </c>
      <c r="H7">
        <v>-21</v>
      </c>
      <c r="J7">
        <v>28.47</v>
      </c>
      <c r="K7" t="s">
        <v>47</v>
      </c>
    </row>
    <row r="8" spans="1:11" ht="12.75">
      <c r="A8" s="1" t="s">
        <v>4</v>
      </c>
      <c r="B8">
        <v>220</v>
      </c>
      <c r="C8">
        <v>12</v>
      </c>
      <c r="E8">
        <v>200</v>
      </c>
      <c r="F8" t="s">
        <v>81</v>
      </c>
      <c r="G8" t="s">
        <v>23</v>
      </c>
      <c r="H8">
        <v>-21</v>
      </c>
      <c r="J8">
        <v>28.47</v>
      </c>
      <c r="K8" t="s">
        <v>47</v>
      </c>
    </row>
    <row r="9" spans="1:11" ht="12.75">
      <c r="A9" s="1" t="s">
        <v>7</v>
      </c>
      <c r="B9">
        <v>220</v>
      </c>
      <c r="C9">
        <v>12</v>
      </c>
      <c r="E9">
        <v>200</v>
      </c>
      <c r="F9" t="s">
        <v>81</v>
      </c>
      <c r="G9" t="s">
        <v>23</v>
      </c>
      <c r="H9">
        <v>-21</v>
      </c>
      <c r="J9">
        <v>28.48</v>
      </c>
      <c r="K9" t="s">
        <v>47</v>
      </c>
    </row>
    <row r="11" ht="12.75">
      <c r="G11" s="3">
        <v>36480</v>
      </c>
    </row>
    <row r="13" spans="1:11" ht="12.75">
      <c r="A13" s="1" t="s">
        <v>1</v>
      </c>
      <c r="B13">
        <v>250</v>
      </c>
      <c r="C13">
        <v>10</v>
      </c>
      <c r="E13">
        <v>200</v>
      </c>
      <c r="F13" t="s">
        <v>81</v>
      </c>
      <c r="G13" t="s">
        <v>23</v>
      </c>
      <c r="H13">
        <v>-17</v>
      </c>
      <c r="J13">
        <v>28.53</v>
      </c>
      <c r="K13" t="s">
        <v>24</v>
      </c>
    </row>
    <row r="67" ht="12.75"/>
    <row r="68" ht="12.75"/>
    <row r="69" ht="12.75"/>
    <row r="70" ht="12.75"/>
    <row r="71" ht="12.75"/>
    <row r="72" spans="2:12" ht="12.75">
      <c r="B72">
        <f>AVERAGE(B6:B68)</f>
        <v>228</v>
      </c>
      <c r="C72">
        <f>AVERAGE(C6:C68)</f>
        <v>11</v>
      </c>
      <c r="D72">
        <f>MAX(D6:D68)</f>
        <v>0</v>
      </c>
      <c r="E72">
        <f>MIN(E6:E68)</f>
        <v>200</v>
      </c>
      <c r="H72">
        <f>AVERAGE(H6:H68)</f>
        <v>-20</v>
      </c>
      <c r="J72">
        <f>AVERAGE(J6:J68)</f>
        <v>28.484</v>
      </c>
      <c r="L72" t="e">
        <f>AVERAGE(L6:L68)</f>
        <v>#DIV/0!</v>
      </c>
    </row>
    <row r="73" spans="8:10" ht="12.75">
      <c r="H73">
        <f>MAX(H6:H68)</f>
        <v>-17</v>
      </c>
      <c r="J73">
        <f>MAX(J6:J68)</f>
        <v>28.53</v>
      </c>
    </row>
    <row r="74" spans="8:10" ht="12.75">
      <c r="H74">
        <f>MIN(H6:H68)</f>
        <v>-21</v>
      </c>
      <c r="J74">
        <f>MIN(J6:J68)</f>
        <v>28.47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5">
      <selection activeCell="K21" sqref="K21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104</v>
      </c>
      <c r="B6">
        <v>230</v>
      </c>
      <c r="C6">
        <v>5</v>
      </c>
      <c r="E6">
        <v>200</v>
      </c>
      <c r="F6" t="s">
        <v>81</v>
      </c>
      <c r="G6" t="s">
        <v>23</v>
      </c>
      <c r="H6">
        <v>-22</v>
      </c>
      <c r="J6">
        <v>28.61</v>
      </c>
      <c r="K6" t="s">
        <v>24</v>
      </c>
    </row>
    <row r="7" spans="1:11" ht="12.75">
      <c r="A7" s="1" t="s">
        <v>105</v>
      </c>
      <c r="B7">
        <v>250</v>
      </c>
      <c r="C7">
        <v>3</v>
      </c>
      <c r="E7">
        <v>200</v>
      </c>
      <c r="F7" t="s">
        <v>81</v>
      </c>
      <c r="G7" t="s">
        <v>23</v>
      </c>
      <c r="H7">
        <v>-22</v>
      </c>
      <c r="J7">
        <v>28.61</v>
      </c>
      <c r="K7" t="s">
        <v>24</v>
      </c>
    </row>
    <row r="8" spans="1:11" ht="12.75">
      <c r="A8" s="1" t="s">
        <v>102</v>
      </c>
      <c r="B8">
        <v>240</v>
      </c>
      <c r="C8">
        <v>5</v>
      </c>
      <c r="E8">
        <v>200</v>
      </c>
      <c r="F8" t="s">
        <v>81</v>
      </c>
      <c r="G8" t="s">
        <v>23</v>
      </c>
      <c r="H8">
        <v>-22</v>
      </c>
      <c r="J8">
        <v>28.62</v>
      </c>
      <c r="K8" t="s">
        <v>24</v>
      </c>
    </row>
    <row r="9" spans="1:11" ht="12.75">
      <c r="A9" s="1" t="s">
        <v>103</v>
      </c>
      <c r="B9">
        <v>230</v>
      </c>
      <c r="C9">
        <v>7</v>
      </c>
      <c r="E9">
        <v>200</v>
      </c>
      <c r="F9" t="s">
        <v>81</v>
      </c>
      <c r="G9" t="s">
        <v>23</v>
      </c>
      <c r="H9">
        <v>-22</v>
      </c>
      <c r="J9">
        <v>28.63</v>
      </c>
      <c r="K9" t="s">
        <v>24</v>
      </c>
    </row>
    <row r="10" spans="1:11" ht="12.75">
      <c r="A10" s="1" t="s">
        <v>4</v>
      </c>
      <c r="B10">
        <v>240</v>
      </c>
      <c r="C10">
        <v>7</v>
      </c>
      <c r="E10">
        <v>200</v>
      </c>
      <c r="F10" t="s">
        <v>81</v>
      </c>
      <c r="G10" t="s">
        <v>23</v>
      </c>
      <c r="H10">
        <v>-22</v>
      </c>
      <c r="J10">
        <v>28.64</v>
      </c>
      <c r="K10" t="s">
        <v>24</v>
      </c>
    </row>
    <row r="11" spans="1:11" ht="12.75">
      <c r="A11" s="1" t="s">
        <v>7</v>
      </c>
      <c r="B11">
        <v>230</v>
      </c>
      <c r="C11">
        <v>9</v>
      </c>
      <c r="E11">
        <v>200</v>
      </c>
      <c r="F11" t="s">
        <v>81</v>
      </c>
      <c r="G11" t="s">
        <v>23</v>
      </c>
      <c r="H11">
        <v>-21</v>
      </c>
      <c r="J11">
        <v>28.65</v>
      </c>
      <c r="K11" t="s">
        <v>24</v>
      </c>
    </row>
    <row r="12" spans="1:11" ht="12.75">
      <c r="A12" s="1" t="s">
        <v>106</v>
      </c>
      <c r="B12">
        <v>220</v>
      </c>
      <c r="C12">
        <v>6</v>
      </c>
      <c r="E12">
        <v>200</v>
      </c>
      <c r="F12" t="s">
        <v>81</v>
      </c>
      <c r="G12" t="s">
        <v>23</v>
      </c>
      <c r="H12">
        <v>-21</v>
      </c>
      <c r="J12">
        <v>28.65</v>
      </c>
      <c r="K12" t="s">
        <v>24</v>
      </c>
    </row>
    <row r="13" spans="1:11" ht="12.75">
      <c r="A13" s="1" t="s">
        <v>107</v>
      </c>
      <c r="B13">
        <v>230</v>
      </c>
      <c r="C13">
        <v>6</v>
      </c>
      <c r="E13">
        <v>200</v>
      </c>
      <c r="F13" t="s">
        <v>81</v>
      </c>
      <c r="G13" t="s">
        <v>23</v>
      </c>
      <c r="H13">
        <v>-19</v>
      </c>
      <c r="J13">
        <v>28.66</v>
      </c>
      <c r="K13" t="s">
        <v>24</v>
      </c>
    </row>
    <row r="14" spans="1:11" ht="12.75">
      <c r="A14" s="1" t="s">
        <v>108</v>
      </c>
      <c r="B14">
        <v>240</v>
      </c>
      <c r="C14">
        <v>7</v>
      </c>
      <c r="E14">
        <v>200</v>
      </c>
      <c r="F14" t="s">
        <v>81</v>
      </c>
      <c r="G14" t="s">
        <v>23</v>
      </c>
      <c r="H14">
        <v>-19</v>
      </c>
      <c r="J14">
        <v>28.66</v>
      </c>
      <c r="K14" t="s">
        <v>24</v>
      </c>
    </row>
    <row r="15" spans="1:11" ht="12.75">
      <c r="A15" s="1" t="s">
        <v>109</v>
      </c>
      <c r="B15">
        <v>250</v>
      </c>
      <c r="C15">
        <v>4</v>
      </c>
      <c r="E15">
        <v>200</v>
      </c>
      <c r="F15" t="s">
        <v>81</v>
      </c>
      <c r="G15" t="s">
        <v>23</v>
      </c>
      <c r="H15">
        <v>-20</v>
      </c>
      <c r="J15">
        <v>28.63</v>
      </c>
      <c r="K15" t="s">
        <v>24</v>
      </c>
    </row>
    <row r="16" ht="12.75">
      <c r="G16" s="3">
        <v>36481</v>
      </c>
    </row>
    <row r="18" spans="1:11" ht="12.75">
      <c r="A18" s="1" t="s">
        <v>9</v>
      </c>
      <c r="B18">
        <v>250</v>
      </c>
      <c r="C18">
        <v>5</v>
      </c>
      <c r="E18">
        <v>200</v>
      </c>
      <c r="F18" t="s">
        <v>81</v>
      </c>
      <c r="G18" t="s">
        <v>23</v>
      </c>
      <c r="H18">
        <v>-22</v>
      </c>
      <c r="J18">
        <v>28.67</v>
      </c>
      <c r="K18" t="s">
        <v>24</v>
      </c>
    </row>
    <row r="19" spans="1:11" ht="12.75">
      <c r="A19" s="1" t="s">
        <v>110</v>
      </c>
      <c r="B19">
        <v>260</v>
      </c>
      <c r="C19">
        <v>6</v>
      </c>
      <c r="E19">
        <v>200</v>
      </c>
      <c r="F19" t="s">
        <v>81</v>
      </c>
      <c r="G19" t="s">
        <v>23</v>
      </c>
      <c r="H19">
        <v>-20</v>
      </c>
      <c r="J19">
        <v>28.68</v>
      </c>
      <c r="K19" t="s">
        <v>24</v>
      </c>
    </row>
    <row r="20" spans="1:11" ht="12.75">
      <c r="A20" s="1" t="s">
        <v>111</v>
      </c>
      <c r="B20">
        <v>260</v>
      </c>
      <c r="C20">
        <v>4</v>
      </c>
      <c r="E20">
        <v>300</v>
      </c>
      <c r="F20" t="s">
        <v>81</v>
      </c>
      <c r="G20" t="s">
        <v>23</v>
      </c>
      <c r="H20">
        <v>-20</v>
      </c>
      <c r="J20">
        <v>28.68</v>
      </c>
      <c r="K20" t="s">
        <v>24</v>
      </c>
    </row>
    <row r="21" spans="1:11" ht="12.75">
      <c r="A21" s="1" t="s">
        <v>1</v>
      </c>
      <c r="B21">
        <v>270</v>
      </c>
      <c r="C21">
        <v>5</v>
      </c>
      <c r="E21">
        <v>9999</v>
      </c>
      <c r="G21" t="s">
        <v>112</v>
      </c>
      <c r="H21">
        <v>-19</v>
      </c>
      <c r="J21">
        <v>28.68</v>
      </c>
      <c r="K21" t="s">
        <v>113</v>
      </c>
    </row>
    <row r="67" ht="12.75"/>
    <row r="68" ht="12.75"/>
    <row r="69" ht="12.75"/>
    <row r="70" ht="12.75"/>
    <row r="71" ht="12.75"/>
    <row r="72" spans="2:12" ht="12.75">
      <c r="B72">
        <f>AVERAGE(B6:B68)</f>
        <v>242.85714285714286</v>
      </c>
      <c r="C72">
        <f>AVERAGE(C6:C68)</f>
        <v>5.642857142857143</v>
      </c>
      <c r="D72">
        <f>MAX(D6:D68)</f>
        <v>0</v>
      </c>
      <c r="E72">
        <f>MIN(E6:E68)</f>
        <v>200</v>
      </c>
      <c r="H72">
        <f>AVERAGE(H6:H68)</f>
        <v>-20.785714285714285</v>
      </c>
      <c r="J72">
        <f>AVERAGE(J6:J68)</f>
        <v>28.647857142857145</v>
      </c>
      <c r="L72" t="e">
        <f>AVERAGE(L6:L68)</f>
        <v>#DIV/0!</v>
      </c>
    </row>
    <row r="73" spans="8:10" ht="12.75">
      <c r="H73">
        <f>MAX(H6:H68)</f>
        <v>-19</v>
      </c>
      <c r="J73">
        <f>MAX(J6:J68)</f>
        <v>28.68</v>
      </c>
    </row>
    <row r="74" spans="8:10" ht="12.75">
      <c r="H74">
        <f>MIN(H6:H68)</f>
        <v>-22</v>
      </c>
      <c r="J74">
        <f>MIN(J6:J68)</f>
        <v>28.61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0">
      <selection activeCell="G29" sqref="G2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104</v>
      </c>
      <c r="C6">
        <v>0</v>
      </c>
      <c r="E6">
        <v>9999</v>
      </c>
      <c r="G6" t="s">
        <v>112</v>
      </c>
      <c r="H6">
        <v>-19</v>
      </c>
      <c r="I6" t="s">
        <v>10</v>
      </c>
      <c r="J6">
        <v>28.67</v>
      </c>
      <c r="K6" t="s">
        <v>113</v>
      </c>
    </row>
    <row r="7" spans="1:11" ht="12.75">
      <c r="A7" s="1" t="s">
        <v>105</v>
      </c>
      <c r="B7">
        <v>350</v>
      </c>
      <c r="C7">
        <v>4</v>
      </c>
      <c r="E7">
        <v>9999</v>
      </c>
      <c r="G7" t="s">
        <v>112</v>
      </c>
      <c r="H7">
        <v>-19</v>
      </c>
      <c r="J7">
        <v>28.67</v>
      </c>
      <c r="K7" t="s">
        <v>113</v>
      </c>
    </row>
    <row r="8" spans="1:11" ht="12.75">
      <c r="A8" s="1" t="s">
        <v>102</v>
      </c>
      <c r="B8">
        <v>340</v>
      </c>
      <c r="C8">
        <v>4</v>
      </c>
      <c r="E8">
        <v>9999</v>
      </c>
      <c r="G8" t="s">
        <v>3</v>
      </c>
      <c r="H8">
        <v>-19</v>
      </c>
      <c r="J8">
        <v>28.66</v>
      </c>
      <c r="K8" t="s">
        <v>113</v>
      </c>
    </row>
    <row r="9" spans="1:11" ht="12.75">
      <c r="A9" s="1" t="s">
        <v>103</v>
      </c>
      <c r="B9">
        <v>350</v>
      </c>
      <c r="C9">
        <v>4</v>
      </c>
      <c r="E9">
        <v>9999</v>
      </c>
      <c r="G9" t="s">
        <v>114</v>
      </c>
      <c r="H9">
        <v>-19</v>
      </c>
      <c r="J9">
        <v>28.67</v>
      </c>
      <c r="K9" t="s">
        <v>113</v>
      </c>
    </row>
    <row r="10" spans="1:11" ht="12.75">
      <c r="A10" s="1" t="s">
        <v>4</v>
      </c>
      <c r="B10">
        <v>360</v>
      </c>
      <c r="C10">
        <v>5</v>
      </c>
      <c r="E10">
        <v>9999</v>
      </c>
      <c r="G10" s="3" t="s">
        <v>115</v>
      </c>
      <c r="H10">
        <v>-19</v>
      </c>
      <c r="J10">
        <v>28.66</v>
      </c>
      <c r="K10" t="s">
        <v>113</v>
      </c>
    </row>
    <row r="11" spans="1:11" ht="12.75">
      <c r="A11" s="1" t="s">
        <v>7</v>
      </c>
      <c r="B11">
        <v>360</v>
      </c>
      <c r="C11">
        <v>5</v>
      </c>
      <c r="E11">
        <v>9999</v>
      </c>
      <c r="G11" t="s">
        <v>116</v>
      </c>
      <c r="H11">
        <v>-19</v>
      </c>
      <c r="J11">
        <v>28.65</v>
      </c>
      <c r="K11" t="s">
        <v>87</v>
      </c>
    </row>
    <row r="12" spans="1:11" ht="12.75">
      <c r="A12" s="1" t="s">
        <v>106</v>
      </c>
      <c r="B12">
        <v>340</v>
      </c>
      <c r="C12">
        <v>4</v>
      </c>
      <c r="E12">
        <v>9999</v>
      </c>
      <c r="G12" t="s">
        <v>116</v>
      </c>
      <c r="H12">
        <v>-18</v>
      </c>
      <c r="J12">
        <v>28.65</v>
      </c>
      <c r="K12" t="s">
        <v>87</v>
      </c>
    </row>
    <row r="13" spans="1:11" ht="12.75">
      <c r="A13" s="1" t="s">
        <v>107</v>
      </c>
      <c r="C13">
        <v>0</v>
      </c>
      <c r="E13">
        <v>9999</v>
      </c>
      <c r="G13" t="s">
        <v>117</v>
      </c>
      <c r="H13">
        <v>-17</v>
      </c>
      <c r="J13">
        <v>28.65</v>
      </c>
      <c r="K13" t="s">
        <v>45</v>
      </c>
    </row>
    <row r="14" spans="1:11" ht="12.75">
      <c r="A14" s="1" t="s">
        <v>108</v>
      </c>
      <c r="B14">
        <v>30</v>
      </c>
      <c r="C14">
        <v>6</v>
      </c>
      <c r="E14">
        <v>9999</v>
      </c>
      <c r="G14" t="s">
        <v>117</v>
      </c>
      <c r="H14">
        <v>-16</v>
      </c>
      <c r="J14">
        <v>28.64</v>
      </c>
      <c r="K14" t="s">
        <v>87</v>
      </c>
    </row>
    <row r="15" spans="1:11" ht="12.75">
      <c r="A15" s="1" t="s">
        <v>109</v>
      </c>
      <c r="B15">
        <v>330</v>
      </c>
      <c r="C15">
        <v>5</v>
      </c>
      <c r="E15">
        <v>9999</v>
      </c>
      <c r="F15" t="s">
        <v>83</v>
      </c>
      <c r="G15" t="s">
        <v>118</v>
      </c>
      <c r="H15">
        <v>-17</v>
      </c>
      <c r="J15">
        <v>28.63</v>
      </c>
      <c r="K15" t="s">
        <v>45</v>
      </c>
    </row>
    <row r="16" ht="12.75">
      <c r="G16" s="3">
        <v>36482</v>
      </c>
    </row>
    <row r="18" spans="1:11" ht="12.75">
      <c r="A18" s="1" t="s">
        <v>9</v>
      </c>
      <c r="B18">
        <v>350</v>
      </c>
      <c r="C18">
        <v>5</v>
      </c>
      <c r="E18">
        <v>9999</v>
      </c>
      <c r="G18" t="s">
        <v>115</v>
      </c>
      <c r="H18">
        <v>-17</v>
      </c>
      <c r="J18">
        <v>28.63</v>
      </c>
      <c r="K18" t="s">
        <v>87</v>
      </c>
    </row>
    <row r="19" spans="1:11" ht="12.75">
      <c r="A19" s="1" t="s">
        <v>110</v>
      </c>
      <c r="B19">
        <v>10</v>
      </c>
      <c r="C19">
        <v>1</v>
      </c>
      <c r="E19">
        <v>9999</v>
      </c>
      <c r="G19" t="s">
        <v>115</v>
      </c>
      <c r="H19">
        <v>-18</v>
      </c>
      <c r="J19">
        <v>28.63</v>
      </c>
      <c r="K19" t="s">
        <v>45</v>
      </c>
    </row>
    <row r="20" spans="1:11" ht="12.75">
      <c r="A20" s="1" t="s">
        <v>111</v>
      </c>
      <c r="B20">
        <v>360</v>
      </c>
      <c r="C20">
        <v>6</v>
      </c>
      <c r="E20">
        <v>9999</v>
      </c>
      <c r="G20" t="s">
        <v>119</v>
      </c>
      <c r="H20">
        <v>-18</v>
      </c>
      <c r="J20">
        <v>28.62</v>
      </c>
      <c r="K20" t="s">
        <v>87</v>
      </c>
    </row>
    <row r="21" spans="1:11" ht="12.75">
      <c r="A21" s="1" t="s">
        <v>120</v>
      </c>
      <c r="B21">
        <v>350</v>
      </c>
      <c r="C21">
        <v>5</v>
      </c>
      <c r="E21">
        <v>9999</v>
      </c>
      <c r="F21" t="s">
        <v>83</v>
      </c>
      <c r="G21" t="s">
        <v>119</v>
      </c>
      <c r="H21">
        <v>-18</v>
      </c>
      <c r="J21">
        <v>28.6</v>
      </c>
      <c r="K21" t="s">
        <v>45</v>
      </c>
    </row>
    <row r="22" spans="1:11" ht="12.75">
      <c r="A22" s="1" t="s">
        <v>121</v>
      </c>
      <c r="B22">
        <v>10</v>
      </c>
      <c r="C22">
        <v>6</v>
      </c>
      <c r="E22">
        <v>9999</v>
      </c>
      <c r="G22" t="s">
        <v>3</v>
      </c>
      <c r="H22">
        <v>-19</v>
      </c>
      <c r="J22">
        <v>28.59</v>
      </c>
      <c r="K22" t="s">
        <v>45</v>
      </c>
    </row>
    <row r="23" spans="1:11" ht="12.75">
      <c r="A23" s="1" t="s">
        <v>122</v>
      </c>
      <c r="B23">
        <v>10</v>
      </c>
      <c r="C23">
        <v>8</v>
      </c>
      <c r="E23">
        <v>9999</v>
      </c>
      <c r="F23" t="s">
        <v>83</v>
      </c>
      <c r="G23" t="s">
        <v>3</v>
      </c>
      <c r="H23">
        <v>-18</v>
      </c>
      <c r="J23">
        <v>28.58</v>
      </c>
      <c r="K23" t="s">
        <v>113</v>
      </c>
    </row>
    <row r="24" spans="1:11" ht="12.75">
      <c r="A24" s="1" t="s">
        <v>1</v>
      </c>
      <c r="B24">
        <v>10</v>
      </c>
      <c r="C24">
        <v>8</v>
      </c>
      <c r="E24">
        <v>9999</v>
      </c>
      <c r="G24" t="s">
        <v>3</v>
      </c>
      <c r="H24">
        <v>-19</v>
      </c>
      <c r="J24">
        <v>28.58</v>
      </c>
      <c r="K24" t="s">
        <v>87</v>
      </c>
    </row>
    <row r="25" spans="1:11" ht="12.75">
      <c r="A25" s="1" t="s">
        <v>123</v>
      </c>
      <c r="B25">
        <v>360</v>
      </c>
      <c r="C25">
        <v>8</v>
      </c>
      <c r="E25">
        <v>9999</v>
      </c>
      <c r="G25" t="s">
        <v>124</v>
      </c>
      <c r="H25">
        <v>-20</v>
      </c>
      <c r="J25">
        <v>28.57</v>
      </c>
      <c r="K25" t="s">
        <v>21</v>
      </c>
    </row>
    <row r="26" spans="1:11" ht="12.75">
      <c r="A26" s="1" t="s">
        <v>125</v>
      </c>
      <c r="B26">
        <v>10</v>
      </c>
      <c r="C26">
        <v>6</v>
      </c>
      <c r="E26">
        <v>9999</v>
      </c>
      <c r="G26" t="s">
        <v>162</v>
      </c>
      <c r="H26">
        <v>-20</v>
      </c>
      <c r="J26">
        <v>28.57</v>
      </c>
      <c r="K26" t="s">
        <v>21</v>
      </c>
    </row>
    <row r="67" ht="12.75"/>
    <row r="68" ht="12.75"/>
    <row r="69" ht="12.75"/>
    <row r="70" ht="12.75"/>
    <row r="71" ht="12.75"/>
    <row r="72" spans="2:12" ht="12.75">
      <c r="B72">
        <f>AVERAGE(B6:B68)</f>
        <v>231.1764705882353</v>
      </c>
      <c r="C72">
        <f>AVERAGE(C6:C68)</f>
        <v>4.7368421052631575</v>
      </c>
      <c r="D72">
        <f>MAX(D6:D68)</f>
        <v>0</v>
      </c>
      <c r="E72">
        <f>MIN(E6:E68)</f>
        <v>9999</v>
      </c>
      <c r="H72">
        <f>AVERAGE(H6:H68)</f>
        <v>-18.36842105263158</v>
      </c>
      <c r="J72">
        <f>AVERAGE(J6:J68)</f>
        <v>28.627368421052637</v>
      </c>
      <c r="L72" t="e">
        <f>AVERAGE(L6:L68)</f>
        <v>#DIV/0!</v>
      </c>
    </row>
    <row r="73" spans="8:10" ht="12.75">
      <c r="H73">
        <f>MAX(H6:H68)</f>
        <v>-16</v>
      </c>
      <c r="J73">
        <f>MAX(J6:J68)</f>
        <v>28.67</v>
      </c>
    </row>
    <row r="74" spans="8:10" ht="12.75">
      <c r="H74">
        <f>MIN(H6:H68)</f>
        <v>-20</v>
      </c>
      <c r="J74">
        <f>MIN(J6:J68)</f>
        <v>28.57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13" sqref="K13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9</v>
      </c>
      <c r="B6">
        <v>250</v>
      </c>
      <c r="C6">
        <v>8</v>
      </c>
      <c r="E6">
        <v>9999</v>
      </c>
      <c r="G6" t="s">
        <v>126</v>
      </c>
      <c r="H6">
        <v>-19</v>
      </c>
      <c r="J6">
        <v>28.5</v>
      </c>
      <c r="K6" t="s">
        <v>6</v>
      </c>
    </row>
    <row r="7" spans="1:11" ht="12.75">
      <c r="A7" s="1" t="s">
        <v>1</v>
      </c>
      <c r="B7">
        <v>220</v>
      </c>
      <c r="C7">
        <v>12</v>
      </c>
      <c r="E7">
        <v>9999</v>
      </c>
      <c r="G7" t="s">
        <v>84</v>
      </c>
      <c r="H7">
        <v>-20</v>
      </c>
      <c r="J7">
        <v>28.42</v>
      </c>
      <c r="K7" t="s">
        <v>87</v>
      </c>
    </row>
    <row r="8" spans="1:11" ht="12.75">
      <c r="A8" s="1" t="s">
        <v>4</v>
      </c>
      <c r="B8">
        <v>270</v>
      </c>
      <c r="C8">
        <v>15</v>
      </c>
      <c r="E8">
        <v>9999</v>
      </c>
      <c r="G8" t="s">
        <v>84</v>
      </c>
      <c r="H8">
        <v>-17</v>
      </c>
      <c r="J8">
        <v>28.54</v>
      </c>
      <c r="K8" t="s">
        <v>6</v>
      </c>
    </row>
    <row r="10" spans="1:7" ht="12.75">
      <c r="A10" s="1" t="s">
        <v>52</v>
      </c>
      <c r="G10" s="3">
        <v>36482</v>
      </c>
    </row>
    <row r="12" spans="1:11" ht="12.75">
      <c r="A12" s="1" t="s">
        <v>9</v>
      </c>
      <c r="B12">
        <v>300</v>
      </c>
      <c r="C12">
        <v>10</v>
      </c>
      <c r="E12">
        <v>9999</v>
      </c>
      <c r="G12" t="s">
        <v>126</v>
      </c>
      <c r="H12">
        <v>-17</v>
      </c>
      <c r="J12">
        <v>28.54</v>
      </c>
      <c r="K12" t="s">
        <v>6</v>
      </c>
    </row>
    <row r="13" spans="1:11" ht="12.75">
      <c r="A13" s="1" t="s">
        <v>1</v>
      </c>
      <c r="B13">
        <v>350</v>
      </c>
      <c r="C13">
        <v>14</v>
      </c>
      <c r="E13">
        <v>9999</v>
      </c>
      <c r="G13" t="s">
        <v>127</v>
      </c>
      <c r="H13">
        <v>-18</v>
      </c>
      <c r="J13">
        <v>28.49</v>
      </c>
      <c r="K13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278</v>
      </c>
      <c r="C72">
        <f>AVERAGE(C6:C68)</f>
        <v>11.8</v>
      </c>
      <c r="D72">
        <f>MAX(D6:D68)</f>
        <v>0</v>
      </c>
      <c r="E72">
        <f>MIN(E6:E68)</f>
        <v>9999</v>
      </c>
      <c r="H72">
        <f>AVERAGE(H6:H68)</f>
        <v>-18.2</v>
      </c>
      <c r="J72">
        <f>AVERAGE(J6:J68)</f>
        <v>28.498</v>
      </c>
      <c r="L72" t="e">
        <f>AVERAGE(L6:L68)</f>
        <v>#DIV/0!</v>
      </c>
    </row>
    <row r="73" spans="8:10" ht="12.75">
      <c r="H73">
        <f>MAX(H6:H68)</f>
        <v>-17</v>
      </c>
      <c r="J73">
        <f>MAX(J6:J68)</f>
        <v>28.54</v>
      </c>
    </row>
    <row r="74" spans="8:10" ht="12.75">
      <c r="H74">
        <f>MIN(H6:H68)</f>
        <v>-20</v>
      </c>
      <c r="J74">
        <f>MIN(J6:J68)</f>
        <v>28.42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G8" sqref="G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</v>
      </c>
      <c r="B6" t="s">
        <v>10</v>
      </c>
      <c r="C6" t="s">
        <v>10</v>
      </c>
      <c r="E6" t="s">
        <v>10</v>
      </c>
      <c r="G6" t="s">
        <v>10</v>
      </c>
      <c r="H6" t="s">
        <v>10</v>
      </c>
      <c r="J6" t="s">
        <v>10</v>
      </c>
      <c r="K6" t="s">
        <v>10</v>
      </c>
    </row>
    <row r="8" ht="12.75">
      <c r="G8" s="3" t="s">
        <v>10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57">
      <selection activeCell="G9" sqref="G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</v>
      </c>
      <c r="B6">
        <v>350</v>
      </c>
      <c r="C6">
        <v>14</v>
      </c>
      <c r="E6">
        <v>4800</v>
      </c>
      <c r="F6" t="s">
        <v>2</v>
      </c>
      <c r="G6" t="s">
        <v>3</v>
      </c>
      <c r="H6">
        <v>-16</v>
      </c>
      <c r="J6">
        <v>28.09</v>
      </c>
      <c r="K6" t="s">
        <v>12</v>
      </c>
    </row>
    <row r="7" spans="1:11" ht="12.75">
      <c r="A7" s="1" t="s">
        <v>4</v>
      </c>
      <c r="C7">
        <v>0</v>
      </c>
      <c r="E7">
        <v>9999</v>
      </c>
      <c r="G7" t="s">
        <v>5</v>
      </c>
      <c r="H7">
        <v>-12</v>
      </c>
      <c r="J7">
        <v>27.83</v>
      </c>
      <c r="K7" t="s">
        <v>6</v>
      </c>
    </row>
    <row r="8" spans="1:11" ht="12.75">
      <c r="A8" s="1" t="s">
        <v>7</v>
      </c>
      <c r="C8">
        <v>0</v>
      </c>
      <c r="E8">
        <v>9999</v>
      </c>
      <c r="G8" t="s">
        <v>8</v>
      </c>
      <c r="H8">
        <v>-5</v>
      </c>
      <c r="J8">
        <v>27.83</v>
      </c>
      <c r="K8" t="s">
        <v>6</v>
      </c>
    </row>
    <row r="10" ht="12.75">
      <c r="G10" t="s">
        <v>13</v>
      </c>
    </row>
    <row r="12" spans="1:11" ht="12.75">
      <c r="A12" s="1" t="s">
        <v>9</v>
      </c>
      <c r="C12">
        <v>0</v>
      </c>
      <c r="E12">
        <v>9999</v>
      </c>
      <c r="G12" t="s">
        <v>11</v>
      </c>
      <c r="H12">
        <v>-14</v>
      </c>
      <c r="J12">
        <v>27.78</v>
      </c>
      <c r="K12" t="s">
        <v>14</v>
      </c>
    </row>
    <row r="13" spans="1:11" ht="12.75">
      <c r="A13" s="1" t="s">
        <v>1</v>
      </c>
      <c r="C13">
        <v>0</v>
      </c>
      <c r="E13">
        <v>9999</v>
      </c>
      <c r="G13" t="s">
        <v>15</v>
      </c>
      <c r="H13">
        <v>-13</v>
      </c>
      <c r="J13">
        <v>27.66</v>
      </c>
      <c r="K13" t="s">
        <v>16</v>
      </c>
    </row>
    <row r="67" ht="12.75"/>
    <row r="68" ht="12.75"/>
    <row r="69" ht="12.75"/>
    <row r="70" ht="12.75"/>
    <row r="71" ht="12.75"/>
    <row r="72" spans="2:12" ht="12.75">
      <c r="B72">
        <f>AVERAGE(B6:B68)</f>
        <v>350</v>
      </c>
      <c r="C72">
        <f>AVERAGE(C6:C68)</f>
        <v>2.8</v>
      </c>
      <c r="D72">
        <f>MAX(D6:D68)</f>
        <v>0</v>
      </c>
      <c r="E72">
        <f>MIN(E6:E68)</f>
        <v>4800</v>
      </c>
      <c r="H72">
        <f>AVERAGE(H6:H68)</f>
        <v>-12</v>
      </c>
      <c r="J72">
        <f>AVERAGE(J6:J68)</f>
        <v>27.838</v>
      </c>
      <c r="L72" t="e">
        <f>AVERAGE(L6:L68)</f>
        <v>#DIV/0!</v>
      </c>
    </row>
    <row r="73" spans="8:10" ht="12.75">
      <c r="H73">
        <f>MAX(H6:H68)</f>
        <v>-5</v>
      </c>
      <c r="J73">
        <f>MAX(J6:J68)</f>
        <v>28.09</v>
      </c>
    </row>
    <row r="74" spans="8:10" ht="12.75">
      <c r="H74">
        <f>MIN(H6:H68)</f>
        <v>-16</v>
      </c>
      <c r="J74">
        <f>MIN(J6:J68)</f>
        <v>27.66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11" sqref="K11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4</v>
      </c>
      <c r="B6">
        <v>250</v>
      </c>
      <c r="C6">
        <v>5</v>
      </c>
      <c r="E6">
        <v>9999</v>
      </c>
      <c r="G6" t="s">
        <v>50</v>
      </c>
      <c r="H6">
        <v>-9</v>
      </c>
      <c r="J6">
        <v>28.5</v>
      </c>
      <c r="K6" t="s">
        <v>128</v>
      </c>
    </row>
    <row r="8" ht="12.75">
      <c r="G8" s="3">
        <v>36485</v>
      </c>
    </row>
    <row r="10" spans="1:11" ht="12.75">
      <c r="A10" s="1" t="s">
        <v>9</v>
      </c>
      <c r="B10">
        <v>290</v>
      </c>
      <c r="C10">
        <v>7</v>
      </c>
      <c r="E10">
        <v>9999</v>
      </c>
      <c r="G10" t="s">
        <v>50</v>
      </c>
      <c r="H10">
        <v>-11</v>
      </c>
      <c r="J10">
        <v>28.49</v>
      </c>
      <c r="K10" t="s">
        <v>6</v>
      </c>
    </row>
    <row r="11" spans="1:11" ht="12.75">
      <c r="A11" s="1" t="s">
        <v>1</v>
      </c>
      <c r="B11">
        <v>330</v>
      </c>
      <c r="C11">
        <v>5</v>
      </c>
      <c r="E11">
        <v>9999</v>
      </c>
      <c r="G11" t="s">
        <v>129</v>
      </c>
      <c r="H11">
        <v>-13</v>
      </c>
      <c r="J11">
        <v>28.48</v>
      </c>
      <c r="K11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290</v>
      </c>
      <c r="C72">
        <f>AVERAGE(C6:C68)</f>
        <v>5.666666666666667</v>
      </c>
      <c r="D72">
        <f>MAX(D6:D68)</f>
        <v>0</v>
      </c>
      <c r="E72">
        <f>MIN(E6:E68)</f>
        <v>9999</v>
      </c>
      <c r="H72">
        <f>AVERAGE(H6:H68)</f>
        <v>-11</v>
      </c>
      <c r="J72">
        <f>AVERAGE(J6:J68)</f>
        <v>28.49</v>
      </c>
      <c r="L72" t="e">
        <f>AVERAGE(L6:L68)</f>
        <v>#DIV/0!</v>
      </c>
    </row>
    <row r="73" spans="8:10" ht="12.75">
      <c r="H73">
        <f>MAX(H6:H68)</f>
        <v>-9</v>
      </c>
      <c r="J73">
        <f>MAX(J6:J68)</f>
        <v>28.5</v>
      </c>
    </row>
    <row r="74" spans="8:10" ht="12.75">
      <c r="H74">
        <f>MIN(H6:H68)</f>
        <v>-13</v>
      </c>
      <c r="J74">
        <f>MIN(J6:J68)</f>
        <v>28.48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11" sqref="K11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4</v>
      </c>
      <c r="B6">
        <v>280</v>
      </c>
      <c r="C6">
        <v>7</v>
      </c>
      <c r="E6">
        <v>9999</v>
      </c>
      <c r="G6" t="s">
        <v>130</v>
      </c>
      <c r="H6">
        <v>-11</v>
      </c>
      <c r="J6">
        <v>28.51</v>
      </c>
      <c r="K6" t="s">
        <v>6</v>
      </c>
    </row>
    <row r="8" spans="7:11" ht="12.75">
      <c r="G8" s="3">
        <v>36486</v>
      </c>
      <c r="H8" t="s">
        <v>10</v>
      </c>
      <c r="J8" t="s">
        <v>10</v>
      </c>
      <c r="K8" t="s">
        <v>10</v>
      </c>
    </row>
    <row r="9" spans="2:5" ht="12.75">
      <c r="B9" t="s">
        <v>10</v>
      </c>
      <c r="C9" t="s">
        <v>10</v>
      </c>
      <c r="E9" t="s">
        <v>10</v>
      </c>
    </row>
    <row r="10" spans="1:11" ht="12.75">
      <c r="A10" s="1" t="s">
        <v>9</v>
      </c>
      <c r="B10">
        <v>290</v>
      </c>
      <c r="C10">
        <v>7</v>
      </c>
      <c r="E10">
        <v>9999</v>
      </c>
      <c r="G10" t="s">
        <v>73</v>
      </c>
      <c r="H10">
        <v>-10</v>
      </c>
      <c r="J10">
        <v>28.48</v>
      </c>
      <c r="K10" t="s">
        <v>6</v>
      </c>
    </row>
    <row r="11" spans="1:11" ht="12.75">
      <c r="A11" s="1" t="s">
        <v>1</v>
      </c>
      <c r="B11">
        <v>250</v>
      </c>
      <c r="C11">
        <v>7</v>
      </c>
      <c r="E11">
        <v>9999</v>
      </c>
      <c r="G11" t="s">
        <v>50</v>
      </c>
      <c r="H11">
        <v>-15</v>
      </c>
      <c r="J11">
        <v>28.48</v>
      </c>
      <c r="K11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273.3333333333333</v>
      </c>
      <c r="C72">
        <f>AVERAGE(C6:C68)</f>
        <v>7</v>
      </c>
      <c r="D72">
        <f>MAX(D6:D68)</f>
        <v>0</v>
      </c>
      <c r="E72">
        <f>MIN(E6:E68)</f>
        <v>9999</v>
      </c>
      <c r="H72">
        <f>AVERAGE(H6:H68)</f>
        <v>-12</v>
      </c>
      <c r="J72">
        <f>AVERAGE(J6:J68)</f>
        <v>28.49</v>
      </c>
      <c r="L72" t="e">
        <f>AVERAGE(L6:L68)</f>
        <v>#DIV/0!</v>
      </c>
    </row>
    <row r="73" spans="8:10" ht="12.75">
      <c r="H73">
        <f>MAX(H6:H68)</f>
        <v>-10</v>
      </c>
      <c r="J73">
        <f>MAX(J6:J68)</f>
        <v>28.51</v>
      </c>
    </row>
    <row r="74" spans="8:10" ht="12.75">
      <c r="H74">
        <f>MIN(H6:H68)</f>
        <v>-15</v>
      </c>
      <c r="J74">
        <f>MIN(J6:J68)</f>
        <v>28.48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10" sqref="K10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4</v>
      </c>
      <c r="B6">
        <v>270</v>
      </c>
      <c r="C6">
        <v>6</v>
      </c>
      <c r="E6">
        <v>9999</v>
      </c>
      <c r="G6" t="s">
        <v>73</v>
      </c>
      <c r="H6">
        <v>-23</v>
      </c>
      <c r="J6">
        <v>28.46</v>
      </c>
      <c r="K6" t="s">
        <v>6</v>
      </c>
    </row>
    <row r="8" ht="12.75">
      <c r="G8" s="3">
        <v>36487</v>
      </c>
    </row>
    <row r="9" spans="1:11" ht="12.75">
      <c r="A9" s="1" t="s">
        <v>9</v>
      </c>
      <c r="B9">
        <v>270</v>
      </c>
      <c r="C9">
        <v>6</v>
      </c>
      <c r="E9">
        <v>9999</v>
      </c>
      <c r="G9" t="s">
        <v>37</v>
      </c>
      <c r="H9">
        <v>-10</v>
      </c>
      <c r="J9">
        <v>28.74</v>
      </c>
      <c r="K9" t="s">
        <v>6</v>
      </c>
    </row>
    <row r="10" spans="1:11" ht="12.75">
      <c r="A10" s="1" t="s">
        <v>1</v>
      </c>
      <c r="B10">
        <v>270</v>
      </c>
      <c r="C10">
        <v>8</v>
      </c>
      <c r="E10">
        <v>9999</v>
      </c>
      <c r="G10" t="s">
        <v>18</v>
      </c>
      <c r="H10">
        <v>-13</v>
      </c>
      <c r="J10">
        <v>28.77</v>
      </c>
      <c r="K10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270</v>
      </c>
      <c r="C72">
        <f>AVERAGE(C6:C68)</f>
        <v>6.666666666666667</v>
      </c>
      <c r="D72">
        <f>MAX(D6:D68)</f>
        <v>0</v>
      </c>
      <c r="E72">
        <f>MIN(E6:E68)</f>
        <v>9999</v>
      </c>
      <c r="H72">
        <f>AVERAGE(H6:H68)</f>
        <v>-15.333333333333334</v>
      </c>
      <c r="J72">
        <f>AVERAGE(J6:J68)</f>
        <v>28.656666666666666</v>
      </c>
      <c r="L72" t="e">
        <f>AVERAGE(L6:L68)</f>
        <v>#DIV/0!</v>
      </c>
    </row>
    <row r="73" spans="8:10" ht="12.75">
      <c r="H73">
        <f>MAX(H6:H68)</f>
        <v>-10</v>
      </c>
      <c r="J73">
        <f>MAX(J6:J68)</f>
        <v>28.77</v>
      </c>
    </row>
    <row r="74" spans="8:10" ht="12.75">
      <c r="H74">
        <f>MIN(H6:H68)</f>
        <v>-23</v>
      </c>
      <c r="J74">
        <f>MIN(J6:J68)</f>
        <v>28.46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23" sqref="K23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105</v>
      </c>
      <c r="B6">
        <v>290</v>
      </c>
      <c r="C6">
        <v>6</v>
      </c>
      <c r="E6">
        <v>9999</v>
      </c>
      <c r="G6" t="s">
        <v>131</v>
      </c>
      <c r="H6">
        <v>-11</v>
      </c>
      <c r="J6">
        <v>28.8</v>
      </c>
      <c r="K6" t="s">
        <v>6</v>
      </c>
    </row>
    <row r="7" spans="1:11" ht="12.75">
      <c r="A7" s="1" t="s">
        <v>102</v>
      </c>
      <c r="B7">
        <v>270</v>
      </c>
      <c r="C7">
        <v>8</v>
      </c>
      <c r="E7">
        <v>9999</v>
      </c>
      <c r="G7" t="s">
        <v>131</v>
      </c>
      <c r="H7">
        <v>-12</v>
      </c>
      <c r="J7">
        <v>28.8</v>
      </c>
      <c r="K7" t="s">
        <v>6</v>
      </c>
    </row>
    <row r="8" spans="1:11" ht="12.75">
      <c r="A8" s="1" t="s">
        <v>103</v>
      </c>
      <c r="B8">
        <v>290</v>
      </c>
      <c r="C8">
        <v>6</v>
      </c>
      <c r="E8">
        <v>9999</v>
      </c>
      <c r="G8" t="s">
        <v>131</v>
      </c>
      <c r="H8">
        <v>-12</v>
      </c>
      <c r="J8">
        <v>28.81</v>
      </c>
      <c r="K8" t="s">
        <v>6</v>
      </c>
    </row>
    <row r="9" spans="1:11" ht="12.75">
      <c r="A9" s="1" t="s">
        <v>4</v>
      </c>
      <c r="B9">
        <v>280</v>
      </c>
      <c r="C9">
        <v>8</v>
      </c>
      <c r="E9">
        <v>9999</v>
      </c>
      <c r="G9" t="s">
        <v>131</v>
      </c>
      <c r="H9">
        <v>-12</v>
      </c>
      <c r="J9">
        <v>28.8</v>
      </c>
      <c r="K9" t="s">
        <v>6</v>
      </c>
    </row>
    <row r="10" spans="1:11" ht="12.75">
      <c r="A10" s="1" t="s">
        <v>7</v>
      </c>
      <c r="B10">
        <v>290</v>
      </c>
      <c r="C10">
        <v>6</v>
      </c>
      <c r="E10">
        <v>9999</v>
      </c>
      <c r="G10" t="s">
        <v>131</v>
      </c>
      <c r="H10">
        <v>-10</v>
      </c>
      <c r="J10">
        <v>28.81</v>
      </c>
      <c r="K10" t="s">
        <v>6</v>
      </c>
    </row>
    <row r="11" spans="1:11" ht="12.75">
      <c r="A11" s="1" t="s">
        <v>106</v>
      </c>
      <c r="B11">
        <v>290</v>
      </c>
      <c r="C11">
        <v>6</v>
      </c>
      <c r="E11">
        <v>9999</v>
      </c>
      <c r="G11" t="s">
        <v>131</v>
      </c>
      <c r="H11">
        <v>-9</v>
      </c>
      <c r="J11">
        <v>28.81</v>
      </c>
      <c r="K11" t="s">
        <v>6</v>
      </c>
    </row>
    <row r="12" spans="1:11" ht="12.75">
      <c r="A12" s="1" t="s">
        <v>108</v>
      </c>
      <c r="B12">
        <v>250</v>
      </c>
      <c r="C12">
        <v>6</v>
      </c>
      <c r="E12">
        <v>9999</v>
      </c>
      <c r="G12" t="s">
        <v>132</v>
      </c>
      <c r="H12">
        <v>-9</v>
      </c>
      <c r="J12">
        <v>28.83</v>
      </c>
      <c r="K12" t="s">
        <v>6</v>
      </c>
    </row>
    <row r="13" spans="1:11" ht="12.75">
      <c r="A13" s="1" t="s">
        <v>109</v>
      </c>
      <c r="C13">
        <v>0</v>
      </c>
      <c r="E13">
        <v>9999</v>
      </c>
      <c r="G13" t="s">
        <v>132</v>
      </c>
      <c r="H13">
        <v>-9</v>
      </c>
      <c r="J13">
        <v>28.84</v>
      </c>
      <c r="K13" t="s">
        <v>6</v>
      </c>
    </row>
    <row r="15" ht="12.75">
      <c r="G15" s="3">
        <v>36488</v>
      </c>
    </row>
    <row r="16" spans="1:11" ht="12.75">
      <c r="A16" s="1" t="s">
        <v>9</v>
      </c>
      <c r="C16">
        <v>0</v>
      </c>
      <c r="E16">
        <v>9999</v>
      </c>
      <c r="G16" t="s">
        <v>132</v>
      </c>
      <c r="H16">
        <v>-9</v>
      </c>
      <c r="J16">
        <v>28.84</v>
      </c>
      <c r="K16" t="s">
        <v>6</v>
      </c>
    </row>
    <row r="17" spans="1:11" ht="12.75">
      <c r="A17" s="1" t="s">
        <v>110</v>
      </c>
      <c r="C17">
        <v>0</v>
      </c>
      <c r="E17">
        <v>9999</v>
      </c>
      <c r="G17" t="s">
        <v>132</v>
      </c>
      <c r="H17">
        <v>-9</v>
      </c>
      <c r="J17">
        <v>28.86</v>
      </c>
      <c r="K17" t="s">
        <v>6</v>
      </c>
    </row>
    <row r="18" spans="1:11" ht="12.75">
      <c r="A18" s="1" t="s">
        <v>111</v>
      </c>
      <c r="C18">
        <v>0</v>
      </c>
      <c r="E18">
        <v>9999</v>
      </c>
      <c r="G18" t="s">
        <v>132</v>
      </c>
      <c r="H18">
        <v>-9</v>
      </c>
      <c r="J18">
        <v>28.85</v>
      </c>
      <c r="K18" t="s">
        <v>6</v>
      </c>
    </row>
    <row r="19" spans="1:11" ht="12.75">
      <c r="A19" s="1" t="s">
        <v>120</v>
      </c>
      <c r="C19">
        <v>0</v>
      </c>
      <c r="E19">
        <v>9999</v>
      </c>
      <c r="G19" t="s">
        <v>132</v>
      </c>
      <c r="H19">
        <v>-10</v>
      </c>
      <c r="J19">
        <v>28.86</v>
      </c>
      <c r="K19" t="s">
        <v>6</v>
      </c>
    </row>
    <row r="20" spans="1:11" ht="12.75">
      <c r="A20" s="1" t="s">
        <v>121</v>
      </c>
      <c r="C20">
        <v>0</v>
      </c>
      <c r="E20">
        <v>9999</v>
      </c>
      <c r="G20" t="s">
        <v>132</v>
      </c>
      <c r="H20">
        <v>-10</v>
      </c>
      <c r="J20">
        <v>28.86</v>
      </c>
      <c r="K20" t="s">
        <v>6</v>
      </c>
    </row>
    <row r="21" spans="1:11" ht="12.75">
      <c r="A21" s="1" t="s">
        <v>122</v>
      </c>
      <c r="C21">
        <v>0</v>
      </c>
      <c r="E21">
        <v>9999</v>
      </c>
      <c r="G21" t="s">
        <v>131</v>
      </c>
      <c r="H21">
        <v>-11</v>
      </c>
      <c r="J21">
        <v>28.87</v>
      </c>
      <c r="K21" t="s">
        <v>6</v>
      </c>
    </row>
    <row r="22" spans="1:11" ht="12.75">
      <c r="A22" s="1" t="s">
        <v>1</v>
      </c>
      <c r="C22">
        <v>0</v>
      </c>
      <c r="E22">
        <v>9999</v>
      </c>
      <c r="G22" t="s">
        <v>131</v>
      </c>
      <c r="H22">
        <v>-12</v>
      </c>
      <c r="J22">
        <v>28.87</v>
      </c>
      <c r="K22" t="s">
        <v>6</v>
      </c>
    </row>
    <row r="23" spans="1:11" ht="12.75">
      <c r="A23" s="1" t="s">
        <v>123</v>
      </c>
      <c r="C23">
        <v>100</v>
      </c>
      <c r="D23">
        <v>5</v>
      </c>
      <c r="E23">
        <v>9999</v>
      </c>
      <c r="G23" t="s">
        <v>131</v>
      </c>
      <c r="H23">
        <v>-13</v>
      </c>
      <c r="J23">
        <v>28.88</v>
      </c>
      <c r="K23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280</v>
      </c>
      <c r="C72">
        <f>AVERAGE(C6:C68)</f>
        <v>9.125</v>
      </c>
      <c r="D72">
        <f>MAX(D6:D68)</f>
        <v>5</v>
      </c>
      <c r="E72">
        <f>MIN(E6:E68)</f>
        <v>9999</v>
      </c>
      <c r="H72">
        <f>AVERAGE(H6:H68)</f>
        <v>-10.4375</v>
      </c>
      <c r="J72">
        <f>AVERAGE(J6:J68)</f>
        <v>28.836875000000003</v>
      </c>
      <c r="L72" t="e">
        <f>AVERAGE(L6:L68)</f>
        <v>#DIV/0!</v>
      </c>
    </row>
    <row r="73" spans="8:10" ht="12.75">
      <c r="H73">
        <f>MAX(H6:H68)</f>
        <v>-9</v>
      </c>
      <c r="J73">
        <f>MAX(J6:J68)</f>
        <v>28.88</v>
      </c>
    </row>
    <row r="74" spans="8:10" ht="12.75">
      <c r="H74">
        <f>MIN(H6:H68)</f>
        <v>-13</v>
      </c>
      <c r="J74">
        <f>MIN(J6:J68)</f>
        <v>28.8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10" sqref="K10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4</v>
      </c>
      <c r="C6">
        <v>0</v>
      </c>
      <c r="E6">
        <v>9999</v>
      </c>
      <c r="G6" t="s">
        <v>50</v>
      </c>
      <c r="H6">
        <v>-13</v>
      </c>
      <c r="J6">
        <v>28.9</v>
      </c>
      <c r="K6" t="s">
        <v>133</v>
      </c>
    </row>
    <row r="7" ht="12.75">
      <c r="G7" s="3">
        <v>36489</v>
      </c>
    </row>
    <row r="8" spans="1:11" ht="12.75">
      <c r="A8" s="1" t="s">
        <v>9</v>
      </c>
      <c r="C8">
        <v>0</v>
      </c>
      <c r="E8">
        <v>9999</v>
      </c>
      <c r="G8" t="s">
        <v>50</v>
      </c>
      <c r="H8">
        <v>-11</v>
      </c>
      <c r="J8">
        <v>28.9</v>
      </c>
      <c r="K8" t="s">
        <v>133</v>
      </c>
    </row>
    <row r="9" spans="1:11" ht="12.75">
      <c r="A9" s="1" t="s">
        <v>1</v>
      </c>
      <c r="C9">
        <v>0</v>
      </c>
      <c r="E9">
        <v>9999</v>
      </c>
      <c r="G9" t="s">
        <v>134</v>
      </c>
      <c r="H9">
        <v>-11</v>
      </c>
      <c r="J9">
        <v>28.85</v>
      </c>
      <c r="K9" t="s">
        <v>135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-11.666666666666666</v>
      </c>
      <c r="J72">
        <f>AVERAGE(J6:J68)</f>
        <v>28.883333333333336</v>
      </c>
      <c r="L72" t="e">
        <f>AVERAGE(L6:L68)</f>
        <v>#DIV/0!</v>
      </c>
    </row>
    <row r="73" spans="8:10" ht="12.75">
      <c r="H73">
        <f>MAX(H6:H68)</f>
        <v>-11</v>
      </c>
      <c r="J73">
        <f>MAX(J6:J68)</f>
        <v>28.9</v>
      </c>
    </row>
    <row r="74" spans="8:10" ht="12.75">
      <c r="H74">
        <f>MIN(H6:H68)</f>
        <v>-13</v>
      </c>
      <c r="J74">
        <f>MIN(J6:J68)</f>
        <v>28.85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7">
      <selection activeCell="K8" sqref="K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4</v>
      </c>
      <c r="B6">
        <v>350</v>
      </c>
      <c r="C6">
        <v>4</v>
      </c>
      <c r="E6">
        <v>9999</v>
      </c>
      <c r="G6" t="s">
        <v>56</v>
      </c>
      <c r="H6">
        <v>-11</v>
      </c>
      <c r="J6">
        <v>28.7</v>
      </c>
      <c r="K6" t="s">
        <v>6</v>
      </c>
    </row>
    <row r="7" spans="1:11" ht="12.75">
      <c r="A7" s="1" t="s">
        <v>9</v>
      </c>
      <c r="B7">
        <v>30</v>
      </c>
      <c r="C7">
        <v>8</v>
      </c>
      <c r="E7">
        <v>9999</v>
      </c>
      <c r="G7" t="s">
        <v>136</v>
      </c>
      <c r="H7">
        <v>-11</v>
      </c>
      <c r="J7">
        <v>28.59</v>
      </c>
      <c r="K7" t="s">
        <v>6</v>
      </c>
    </row>
    <row r="8" spans="1:11" ht="12.75">
      <c r="A8" s="1" t="s">
        <v>1</v>
      </c>
      <c r="C8">
        <v>0</v>
      </c>
      <c r="E8">
        <v>3200</v>
      </c>
      <c r="F8" t="s">
        <v>93</v>
      </c>
      <c r="G8" t="s">
        <v>131</v>
      </c>
      <c r="H8">
        <v>-15</v>
      </c>
      <c r="J8">
        <v>28.5</v>
      </c>
      <c r="K8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190</v>
      </c>
      <c r="C72">
        <f>AVERAGE(C6:C68)</f>
        <v>4</v>
      </c>
      <c r="D72">
        <f>MAX(D6:D68)</f>
        <v>0</v>
      </c>
      <c r="E72">
        <f>MIN(E6:E68)</f>
        <v>3200</v>
      </c>
      <c r="H72">
        <f>AVERAGE(H6:H68)</f>
        <v>-12.333333333333334</v>
      </c>
      <c r="J72">
        <f>AVERAGE(J6:J68)</f>
        <v>28.596666666666664</v>
      </c>
      <c r="L72" t="e">
        <f>AVERAGE(L6:L68)</f>
        <v>#DIV/0!</v>
      </c>
    </row>
    <row r="73" spans="8:10" ht="12.75">
      <c r="H73">
        <f>MAX(H6:H68)</f>
        <v>-11</v>
      </c>
      <c r="J73">
        <f>MAX(J6:J68)</f>
        <v>28.7</v>
      </c>
    </row>
    <row r="74" spans="8:10" ht="12.75">
      <c r="H74">
        <f>MIN(H6:H68)</f>
        <v>-15</v>
      </c>
      <c r="J74">
        <f>MIN(J6:J68)</f>
        <v>28.5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2">
      <selection activeCell="K16" sqref="K16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104</v>
      </c>
      <c r="B6">
        <v>280</v>
      </c>
      <c r="C6">
        <v>7</v>
      </c>
      <c r="E6">
        <v>9999</v>
      </c>
      <c r="G6" t="s">
        <v>137</v>
      </c>
      <c r="H6">
        <v>-15</v>
      </c>
      <c r="J6">
        <v>28.59</v>
      </c>
      <c r="K6" t="s">
        <v>6</v>
      </c>
    </row>
    <row r="7" spans="1:11" ht="12.75">
      <c r="A7" s="1" t="s">
        <v>105</v>
      </c>
      <c r="B7">
        <v>11</v>
      </c>
      <c r="C7">
        <v>11</v>
      </c>
      <c r="E7">
        <v>9999</v>
      </c>
      <c r="G7" t="s">
        <v>137</v>
      </c>
      <c r="H7">
        <v>-14</v>
      </c>
      <c r="J7">
        <v>28.6</v>
      </c>
      <c r="K7" t="s">
        <v>6</v>
      </c>
    </row>
    <row r="8" spans="1:11" ht="12.75">
      <c r="A8" s="1" t="s">
        <v>102</v>
      </c>
      <c r="B8">
        <v>290</v>
      </c>
      <c r="C8">
        <v>6</v>
      </c>
      <c r="E8">
        <v>9999</v>
      </c>
      <c r="G8" t="s">
        <v>137</v>
      </c>
      <c r="H8">
        <v>-14</v>
      </c>
      <c r="J8">
        <v>28.6</v>
      </c>
      <c r="K8" t="s">
        <v>6</v>
      </c>
    </row>
    <row r="9" spans="1:11" ht="12.75">
      <c r="A9" s="1" t="s">
        <v>103</v>
      </c>
      <c r="B9">
        <v>280</v>
      </c>
      <c r="C9">
        <v>6</v>
      </c>
      <c r="E9">
        <v>9999</v>
      </c>
      <c r="G9" t="s">
        <v>137</v>
      </c>
      <c r="H9">
        <v>-13</v>
      </c>
      <c r="J9">
        <v>28.6</v>
      </c>
      <c r="K9" t="s">
        <v>6</v>
      </c>
    </row>
    <row r="10" spans="1:11" ht="12.75">
      <c r="A10" s="1" t="s">
        <v>4</v>
      </c>
      <c r="B10">
        <v>280</v>
      </c>
      <c r="C10">
        <v>6</v>
      </c>
      <c r="E10">
        <v>9999</v>
      </c>
      <c r="G10" t="s">
        <v>136</v>
      </c>
      <c r="H10">
        <v>-12</v>
      </c>
      <c r="J10">
        <v>28.6</v>
      </c>
      <c r="K10" t="s">
        <v>6</v>
      </c>
    </row>
    <row r="11" spans="1:11" ht="12.75">
      <c r="A11" s="1" t="s">
        <v>7</v>
      </c>
      <c r="B11">
        <v>290</v>
      </c>
      <c r="C11">
        <v>5</v>
      </c>
      <c r="E11">
        <v>9999</v>
      </c>
      <c r="G11" t="s">
        <v>136</v>
      </c>
      <c r="H11">
        <v>-11</v>
      </c>
      <c r="J11">
        <v>28.6</v>
      </c>
      <c r="K11" t="s">
        <v>6</v>
      </c>
    </row>
    <row r="12" spans="1:11" ht="12.75">
      <c r="A12" s="1" t="s">
        <v>106</v>
      </c>
      <c r="C12">
        <v>0</v>
      </c>
      <c r="E12">
        <v>9999</v>
      </c>
      <c r="G12" t="s">
        <v>136</v>
      </c>
      <c r="H12">
        <v>-8</v>
      </c>
      <c r="J12">
        <v>28.61</v>
      </c>
      <c r="K12" t="s">
        <v>6</v>
      </c>
    </row>
    <row r="13" spans="1:11" ht="12.75">
      <c r="A13" s="1" t="s">
        <v>107</v>
      </c>
      <c r="C13">
        <v>0</v>
      </c>
      <c r="E13">
        <v>9999</v>
      </c>
      <c r="G13" t="s">
        <v>136</v>
      </c>
      <c r="H13">
        <v>-8</v>
      </c>
      <c r="J13">
        <v>28.62</v>
      </c>
      <c r="K13" t="s">
        <v>6</v>
      </c>
    </row>
    <row r="14" spans="1:11" ht="12.75">
      <c r="A14" s="1" t="s">
        <v>108</v>
      </c>
      <c r="C14">
        <v>0</v>
      </c>
      <c r="E14">
        <v>9999</v>
      </c>
      <c r="G14" t="s">
        <v>132</v>
      </c>
      <c r="H14">
        <v>-7</v>
      </c>
      <c r="J14">
        <v>28.61</v>
      </c>
      <c r="K14" t="s">
        <v>6</v>
      </c>
    </row>
    <row r="15" spans="1:11" ht="12.75">
      <c r="A15" s="1" t="s">
        <v>109</v>
      </c>
      <c r="C15">
        <v>0</v>
      </c>
      <c r="E15">
        <v>9999</v>
      </c>
      <c r="G15" t="s">
        <v>132</v>
      </c>
      <c r="H15">
        <v>-8</v>
      </c>
      <c r="J15">
        <v>28.61</v>
      </c>
      <c r="K15" t="s">
        <v>6</v>
      </c>
    </row>
    <row r="16" spans="7:11" ht="12.75">
      <c r="G16" s="3">
        <v>36493</v>
      </c>
      <c r="K16" t="s">
        <v>10</v>
      </c>
    </row>
    <row r="17" spans="1:11" ht="12.75">
      <c r="A17" s="1" t="s">
        <v>9</v>
      </c>
      <c r="C17">
        <v>0</v>
      </c>
      <c r="E17">
        <v>9999</v>
      </c>
      <c r="G17" t="s">
        <v>132</v>
      </c>
      <c r="H17">
        <v>-8</v>
      </c>
      <c r="J17">
        <v>28.6</v>
      </c>
      <c r="K17" t="s">
        <v>6</v>
      </c>
    </row>
    <row r="18" spans="3:11" ht="12.75">
      <c r="C18">
        <v>0</v>
      </c>
      <c r="E18">
        <v>9999</v>
      </c>
      <c r="G18" t="s">
        <v>74</v>
      </c>
      <c r="H18">
        <v>-11</v>
      </c>
      <c r="J18">
        <v>28.58</v>
      </c>
      <c r="K18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238.5</v>
      </c>
      <c r="C72">
        <f>AVERAGE(C6:C68)</f>
        <v>3.4166666666666665</v>
      </c>
      <c r="D72">
        <f>MAX(D6:D68)</f>
        <v>0</v>
      </c>
      <c r="E72">
        <f>MIN(E6:E68)</f>
        <v>9999</v>
      </c>
      <c r="H72">
        <f>AVERAGE(H6:H68)</f>
        <v>-10.75</v>
      </c>
      <c r="J72">
        <f>AVERAGE(J6:J68)</f>
        <v>28.60166666666667</v>
      </c>
      <c r="L72" t="e">
        <f>AVERAGE(L6:L68)</f>
        <v>#DIV/0!</v>
      </c>
    </row>
    <row r="73" spans="8:10" ht="12.75">
      <c r="H73">
        <f>MAX(H6:H68)</f>
        <v>-7</v>
      </c>
      <c r="J73">
        <f>MAX(J6:J68)</f>
        <v>28.62</v>
      </c>
    </row>
    <row r="74" spans="8:10" ht="12.75">
      <c r="H74">
        <f>MIN(H6:H68)</f>
        <v>-15</v>
      </c>
      <c r="J74">
        <f>MIN(J6:J68)</f>
        <v>28.58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K13" sqref="K13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102</v>
      </c>
      <c r="B6">
        <v>240</v>
      </c>
      <c r="C6">
        <v>6</v>
      </c>
      <c r="E6">
        <v>2000</v>
      </c>
      <c r="F6" t="s">
        <v>93</v>
      </c>
      <c r="G6" t="s">
        <v>50</v>
      </c>
      <c r="H6">
        <v>-16</v>
      </c>
      <c r="J6">
        <v>28.57</v>
      </c>
      <c r="K6" t="s">
        <v>138</v>
      </c>
    </row>
    <row r="7" spans="1:11" ht="12.75">
      <c r="A7" s="1" t="s">
        <v>103</v>
      </c>
      <c r="B7">
        <v>250</v>
      </c>
      <c r="C7">
        <v>5</v>
      </c>
      <c r="E7">
        <v>1000</v>
      </c>
      <c r="F7" t="s">
        <v>81</v>
      </c>
      <c r="G7" t="s">
        <v>139</v>
      </c>
      <c r="H7">
        <v>-15</v>
      </c>
      <c r="J7">
        <v>28.58</v>
      </c>
      <c r="K7" t="s">
        <v>70</v>
      </c>
    </row>
    <row r="8" spans="1:11" ht="12.75">
      <c r="A8" s="1" t="s">
        <v>4</v>
      </c>
      <c r="B8">
        <v>230</v>
      </c>
      <c r="C8">
        <v>8</v>
      </c>
      <c r="E8">
        <v>9999</v>
      </c>
      <c r="G8" t="s">
        <v>140</v>
      </c>
      <c r="H8">
        <v>-13</v>
      </c>
      <c r="J8">
        <v>28.58</v>
      </c>
      <c r="K8" t="s">
        <v>70</v>
      </c>
    </row>
    <row r="9" spans="1:11" ht="12.75">
      <c r="A9" s="1" t="s">
        <v>7</v>
      </c>
      <c r="B9">
        <v>230</v>
      </c>
      <c r="C9">
        <v>12</v>
      </c>
      <c r="E9">
        <v>9999</v>
      </c>
      <c r="G9" t="s">
        <v>3</v>
      </c>
      <c r="H9">
        <v>-13</v>
      </c>
      <c r="J9">
        <v>28.59</v>
      </c>
      <c r="K9" t="s">
        <v>21</v>
      </c>
    </row>
    <row r="10" spans="1:11" ht="12.75">
      <c r="A10" s="1" t="s">
        <v>106</v>
      </c>
      <c r="B10">
        <v>230</v>
      </c>
      <c r="C10">
        <v>9</v>
      </c>
      <c r="E10">
        <v>300</v>
      </c>
      <c r="F10" t="s">
        <v>81</v>
      </c>
      <c r="G10" t="s">
        <v>141</v>
      </c>
      <c r="H10">
        <v>-12</v>
      </c>
      <c r="J10">
        <v>28.59</v>
      </c>
      <c r="K10" t="s">
        <v>142</v>
      </c>
    </row>
    <row r="11" spans="1:11" ht="12.75">
      <c r="A11" s="1" t="s">
        <v>107</v>
      </c>
      <c r="B11">
        <v>230</v>
      </c>
      <c r="C11">
        <v>9</v>
      </c>
      <c r="E11">
        <v>9999</v>
      </c>
      <c r="G11" t="s">
        <v>143</v>
      </c>
      <c r="H11">
        <v>-11</v>
      </c>
      <c r="J11">
        <v>28.6</v>
      </c>
      <c r="K11" t="s">
        <v>113</v>
      </c>
    </row>
    <row r="12" ht="12.75">
      <c r="G12" s="3">
        <v>36494</v>
      </c>
    </row>
    <row r="13" spans="1:11" ht="12.75">
      <c r="A13" s="1" t="s">
        <v>9</v>
      </c>
      <c r="B13">
        <v>230</v>
      </c>
      <c r="C13">
        <v>8</v>
      </c>
      <c r="E13">
        <v>9999</v>
      </c>
      <c r="G13" t="s">
        <v>144</v>
      </c>
      <c r="H13">
        <v>-10</v>
      </c>
      <c r="J13">
        <v>28.58</v>
      </c>
      <c r="K13" t="s">
        <v>145</v>
      </c>
    </row>
    <row r="67" ht="12.75"/>
    <row r="68" ht="12.75"/>
    <row r="69" ht="12.75"/>
    <row r="70" ht="12.75"/>
    <row r="71" ht="12.75"/>
    <row r="72" spans="2:12" ht="12.75">
      <c r="B72">
        <f>AVERAGE(B6:B68)</f>
        <v>234.28571428571428</v>
      </c>
      <c r="C72">
        <f>AVERAGE(C6:C68)</f>
        <v>8.142857142857142</v>
      </c>
      <c r="D72">
        <f>MAX(D6:D68)</f>
        <v>0</v>
      </c>
      <c r="E72">
        <f>MIN(E6:E68)</f>
        <v>300</v>
      </c>
      <c r="H72">
        <f>AVERAGE(H6:H68)</f>
        <v>-12.857142857142858</v>
      </c>
      <c r="J72">
        <f>AVERAGE(J6:J68)</f>
        <v>28.58428571428571</v>
      </c>
      <c r="L72" t="e">
        <f>AVERAGE(L6:L68)</f>
        <v>#DIV/0!</v>
      </c>
    </row>
    <row r="73" spans="8:10" ht="12.75">
      <c r="H73">
        <f>MAX(H6:H68)</f>
        <v>-10</v>
      </c>
      <c r="J73">
        <f>MAX(J6:J68)</f>
        <v>28.6</v>
      </c>
    </row>
    <row r="74" spans="8:10" ht="12.75">
      <c r="H74">
        <f>MIN(H6:H68)</f>
        <v>-16</v>
      </c>
      <c r="J74">
        <f>MIN(J6:J68)</f>
        <v>28.57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8" sqref="K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17</v>
      </c>
      <c r="B6">
        <v>280</v>
      </c>
      <c r="C6">
        <v>10</v>
      </c>
      <c r="E6">
        <v>9999</v>
      </c>
      <c r="G6" t="s">
        <v>18</v>
      </c>
      <c r="H6">
        <v>-16</v>
      </c>
      <c r="I6" t="s">
        <v>10</v>
      </c>
      <c r="J6">
        <v>28.03</v>
      </c>
      <c r="K6" t="s">
        <v>6</v>
      </c>
    </row>
    <row r="7" spans="1:11" ht="12.75">
      <c r="A7" s="1" t="s">
        <v>19</v>
      </c>
      <c r="B7">
        <v>280</v>
      </c>
      <c r="C7">
        <v>7</v>
      </c>
      <c r="E7">
        <v>9999</v>
      </c>
      <c r="G7" t="s">
        <v>20</v>
      </c>
      <c r="H7">
        <v>-12</v>
      </c>
      <c r="J7">
        <v>28.13</v>
      </c>
      <c r="K7" t="s">
        <v>21</v>
      </c>
    </row>
    <row r="8" spans="1:11" ht="12.75">
      <c r="A8" s="1" t="s">
        <v>22</v>
      </c>
      <c r="B8">
        <v>290</v>
      </c>
      <c r="C8">
        <v>16</v>
      </c>
      <c r="E8">
        <v>2500</v>
      </c>
      <c r="F8" t="s">
        <v>2</v>
      </c>
      <c r="G8" t="s">
        <v>23</v>
      </c>
      <c r="H8">
        <v>-12</v>
      </c>
      <c r="J8">
        <v>28.08</v>
      </c>
      <c r="K8" t="s">
        <v>24</v>
      </c>
    </row>
    <row r="67" ht="12.75"/>
    <row r="68" ht="12.75"/>
    <row r="69" ht="12.75"/>
    <row r="70" ht="12.75"/>
    <row r="71" ht="12.75"/>
    <row r="72" spans="2:12" ht="12.75">
      <c r="B72">
        <f>AVERAGE(B6:B68)</f>
        <v>283.3333333333333</v>
      </c>
      <c r="C72">
        <f>AVERAGE(C6:C68)</f>
        <v>11</v>
      </c>
      <c r="D72">
        <f>MAX(D6:D68)</f>
        <v>0</v>
      </c>
      <c r="E72">
        <f>MIN(E6:E68)</f>
        <v>2500</v>
      </c>
      <c r="H72">
        <f>AVERAGE(H6:H68)</f>
        <v>-13.333333333333334</v>
      </c>
      <c r="J72">
        <f>AVERAGE(J6:J68)</f>
        <v>28.08</v>
      </c>
      <c r="L72" t="e">
        <f>AVERAGE(L6:L68)</f>
        <v>#DIV/0!</v>
      </c>
    </row>
    <row r="73" spans="8:10" ht="12.75">
      <c r="H73">
        <f>MAX(H6:H68)</f>
        <v>-12</v>
      </c>
      <c r="J73">
        <f>MAX(J6:J68)</f>
        <v>28.13</v>
      </c>
    </row>
    <row r="74" spans="8:10" ht="12.75">
      <c r="H74">
        <f>MIN(H6:H68)</f>
        <v>-16</v>
      </c>
      <c r="J74">
        <f>MIN(J6:J68)</f>
        <v>28.03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10" sqref="K10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104</v>
      </c>
      <c r="C6">
        <v>0</v>
      </c>
      <c r="E6">
        <v>9999</v>
      </c>
      <c r="G6" t="s">
        <v>146</v>
      </c>
      <c r="H6">
        <v>-12</v>
      </c>
      <c r="J6">
        <v>28.41</v>
      </c>
      <c r="K6" t="s">
        <v>6</v>
      </c>
    </row>
    <row r="7" spans="1:11" ht="12.75">
      <c r="A7" s="1" t="s">
        <v>105</v>
      </c>
      <c r="C7">
        <v>0</v>
      </c>
      <c r="E7">
        <v>9999</v>
      </c>
      <c r="G7" t="s">
        <v>76</v>
      </c>
      <c r="H7">
        <v>-12</v>
      </c>
      <c r="J7">
        <v>28.4</v>
      </c>
      <c r="K7" t="s">
        <v>6</v>
      </c>
    </row>
    <row r="8" spans="1:11" ht="12.75">
      <c r="A8" s="1" t="s">
        <v>102</v>
      </c>
      <c r="B8">
        <v>280</v>
      </c>
      <c r="C8">
        <v>6</v>
      </c>
      <c r="E8">
        <v>9999</v>
      </c>
      <c r="G8" t="s">
        <v>76</v>
      </c>
      <c r="H8">
        <v>-12</v>
      </c>
      <c r="J8">
        <v>28.4</v>
      </c>
      <c r="K8" t="s">
        <v>6</v>
      </c>
    </row>
    <row r="9" spans="1:11" ht="12.75">
      <c r="A9" s="1" t="s">
        <v>103</v>
      </c>
      <c r="B9">
        <v>280</v>
      </c>
      <c r="C9">
        <v>6</v>
      </c>
      <c r="E9">
        <v>9999</v>
      </c>
      <c r="G9" t="s">
        <v>76</v>
      </c>
      <c r="H9">
        <v>-12</v>
      </c>
      <c r="J9">
        <v>28.4</v>
      </c>
      <c r="K9" t="s">
        <v>6</v>
      </c>
    </row>
    <row r="10" spans="1:11" ht="12.75">
      <c r="A10" s="1" t="s">
        <v>4</v>
      </c>
      <c r="B10">
        <v>270</v>
      </c>
      <c r="C10">
        <v>6</v>
      </c>
      <c r="E10">
        <v>9999</v>
      </c>
      <c r="G10" t="s">
        <v>91</v>
      </c>
      <c r="H10">
        <v>-11</v>
      </c>
      <c r="J10">
        <v>28.4</v>
      </c>
      <c r="K10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276.6666666666667</v>
      </c>
      <c r="C72">
        <f>AVERAGE(C6:C68)</f>
        <v>3.6</v>
      </c>
      <c r="D72">
        <f>MAX(D6:D68)</f>
        <v>0</v>
      </c>
      <c r="E72">
        <f>MIN(E6:E68)</f>
        <v>9999</v>
      </c>
      <c r="H72">
        <f>AVERAGE(H6:H68)</f>
        <v>-11.8</v>
      </c>
      <c r="J72">
        <f>AVERAGE(J6:J68)</f>
        <v>28.402000000000005</v>
      </c>
      <c r="L72" t="e">
        <f>AVERAGE(L6:L68)</f>
        <v>#DIV/0!</v>
      </c>
    </row>
    <row r="73" spans="8:10" ht="12.75">
      <c r="H73">
        <f>MAX(H6:H68)</f>
        <v>-11</v>
      </c>
      <c r="J73">
        <f>MAX(J6:J68)</f>
        <v>28.41</v>
      </c>
    </row>
    <row r="74" spans="8:10" ht="12.75">
      <c r="H74">
        <f>MIN(H6:H68)</f>
        <v>-12</v>
      </c>
      <c r="J74">
        <f>MIN(J6:J68)</f>
        <v>28.4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75" zoomScaleNormal="60" zoomScaleSheetLayoutView="75" workbookViewId="0" topLeftCell="A1">
      <selection activeCell="G40" sqref="G40"/>
    </sheetView>
  </sheetViews>
  <sheetFormatPr defaultColWidth="9.140625" defaultRowHeight="12.75"/>
  <sheetData>
    <row r="1" spans="1:11" ht="12.75">
      <c r="A1" s="4"/>
      <c r="B1" s="5"/>
      <c r="C1" s="5"/>
      <c r="D1" s="5"/>
      <c r="E1" s="6"/>
      <c r="F1" s="6"/>
      <c r="G1" s="4"/>
      <c r="H1" s="4"/>
      <c r="I1" s="4"/>
      <c r="J1" s="4"/>
      <c r="K1" s="4"/>
    </row>
    <row r="2" spans="1:11" ht="12.75">
      <c r="A2" s="4"/>
      <c r="B2" s="5"/>
      <c r="C2" s="5"/>
      <c r="D2" s="5"/>
      <c r="E2" s="6"/>
      <c r="F2" s="6"/>
      <c r="G2" s="4"/>
      <c r="H2" s="4" t="s">
        <v>10</v>
      </c>
      <c r="I2" s="4"/>
      <c r="J2" s="4"/>
      <c r="K2" s="4"/>
    </row>
    <row r="3" spans="1:11" ht="12.75">
      <c r="A3" s="4"/>
      <c r="B3" s="5"/>
      <c r="C3" s="5"/>
      <c r="D3" s="5"/>
      <c r="E3" s="6"/>
      <c r="F3" s="6"/>
      <c r="G3" s="4"/>
      <c r="H3" s="4"/>
      <c r="I3" s="4"/>
      <c r="J3" s="4"/>
      <c r="K3" s="4"/>
    </row>
    <row r="4" spans="1:11" ht="12.75">
      <c r="A4" s="4"/>
      <c r="B4" s="5" t="s">
        <v>147</v>
      </c>
      <c r="C4" s="5"/>
      <c r="D4" s="5"/>
      <c r="E4" s="6" t="s">
        <v>148</v>
      </c>
      <c r="F4" s="6"/>
      <c r="G4" s="4"/>
      <c r="H4" s="4" t="s">
        <v>149</v>
      </c>
      <c r="I4" s="4"/>
      <c r="J4" s="4" t="s">
        <v>150</v>
      </c>
      <c r="K4" s="4"/>
    </row>
    <row r="5" spans="1:11" ht="12.75">
      <c r="A5" s="4" t="s">
        <v>151</v>
      </c>
      <c r="B5" s="5" t="s">
        <v>152</v>
      </c>
      <c r="C5" s="5" t="s">
        <v>153</v>
      </c>
      <c r="D5" s="5" t="s">
        <v>154</v>
      </c>
      <c r="E5" s="6" t="s">
        <v>155</v>
      </c>
      <c r="F5" s="6" t="s">
        <v>156</v>
      </c>
      <c r="G5" s="4" t="s">
        <v>157</v>
      </c>
      <c r="H5" s="4" t="s">
        <v>158</v>
      </c>
      <c r="I5" s="4" t="s">
        <v>159</v>
      </c>
      <c r="J5" s="4" t="s">
        <v>158</v>
      </c>
      <c r="K5" s="4" t="s">
        <v>159</v>
      </c>
    </row>
    <row r="6" spans="1:11" ht="12.75">
      <c r="A6" s="4"/>
      <c r="B6" s="5"/>
      <c r="C6" s="5"/>
      <c r="D6" s="5"/>
      <c r="E6" s="6"/>
      <c r="F6" s="6"/>
      <c r="G6" s="4"/>
      <c r="H6" s="4"/>
      <c r="I6" s="4"/>
      <c r="J6" s="4"/>
      <c r="K6" s="4"/>
    </row>
    <row r="7" spans="1:11" ht="12.75">
      <c r="A7" s="4">
        <v>1</v>
      </c>
      <c r="B7" s="5" t="s">
        <v>10</v>
      </c>
      <c r="C7" s="5" t="s">
        <v>10</v>
      </c>
      <c r="D7" s="5" t="s">
        <v>10</v>
      </c>
      <c r="E7" s="6"/>
      <c r="F7" s="6"/>
      <c r="G7" s="4"/>
      <c r="H7" s="4"/>
      <c r="I7" s="4"/>
      <c r="J7" s="4"/>
      <c r="K7" s="4"/>
    </row>
    <row r="8" spans="1:11" ht="12.75">
      <c r="A8" s="4">
        <v>2</v>
      </c>
      <c r="B8" s="5">
        <v>-5</v>
      </c>
      <c r="C8" s="5">
        <v>-16</v>
      </c>
      <c r="D8" s="5">
        <v>-12</v>
      </c>
      <c r="E8" s="6">
        <v>350</v>
      </c>
      <c r="F8" s="6">
        <v>2.8</v>
      </c>
      <c r="G8" s="4"/>
      <c r="H8" s="8"/>
      <c r="I8" s="8"/>
      <c r="J8" s="8"/>
      <c r="K8" s="8"/>
    </row>
    <row r="9" spans="1:11" ht="12.75">
      <c r="A9" s="4">
        <v>3</v>
      </c>
      <c r="B9" s="5">
        <v>-12</v>
      </c>
      <c r="C9" s="5">
        <v>-16</v>
      </c>
      <c r="D9" s="5">
        <v>-13.3</v>
      </c>
      <c r="E9" s="6">
        <v>283</v>
      </c>
      <c r="F9" s="6">
        <v>11</v>
      </c>
      <c r="G9" s="4" t="s">
        <v>2</v>
      </c>
      <c r="H9" s="8" t="s">
        <v>1</v>
      </c>
      <c r="I9" s="8"/>
      <c r="J9" s="8" t="s">
        <v>1</v>
      </c>
      <c r="K9" s="8"/>
    </row>
    <row r="10" spans="1:11" ht="12.75">
      <c r="A10" s="4">
        <v>4</v>
      </c>
      <c r="B10" s="5">
        <v>-12</v>
      </c>
      <c r="C10" s="5">
        <v>-14</v>
      </c>
      <c r="D10" s="5">
        <v>-12.5</v>
      </c>
      <c r="E10" s="6">
        <v>264</v>
      </c>
      <c r="F10" s="6">
        <v>18</v>
      </c>
      <c r="G10" s="4" t="s">
        <v>2</v>
      </c>
      <c r="H10" s="8"/>
      <c r="I10" s="8"/>
      <c r="J10" s="8">
        <v>1400</v>
      </c>
      <c r="K10" s="8">
        <v>1800</v>
      </c>
    </row>
    <row r="11" spans="1:11" ht="12.75">
      <c r="A11" s="4">
        <v>5</v>
      </c>
      <c r="B11" s="5">
        <v>-11</v>
      </c>
      <c r="C11" s="5">
        <v>-14</v>
      </c>
      <c r="D11" s="5">
        <v>-13</v>
      </c>
      <c r="E11" s="6">
        <v>282</v>
      </c>
      <c r="F11" s="6">
        <v>12.8</v>
      </c>
      <c r="G11" s="4"/>
      <c r="H11" s="8"/>
      <c r="I11" s="8"/>
      <c r="J11" s="8">
        <v>700</v>
      </c>
      <c r="K11" s="8"/>
    </row>
    <row r="12" spans="1:11" ht="12.75">
      <c r="A12" s="4">
        <v>6</v>
      </c>
      <c r="B12" s="5">
        <v>-8</v>
      </c>
      <c r="C12" s="5">
        <v>-10</v>
      </c>
      <c r="D12" s="5">
        <v>-9.3</v>
      </c>
      <c r="E12" s="6">
        <v>315</v>
      </c>
      <c r="F12" s="6">
        <v>19</v>
      </c>
      <c r="G12" s="4" t="s">
        <v>2</v>
      </c>
      <c r="H12" s="8"/>
      <c r="I12" s="8"/>
      <c r="J12" s="8">
        <v>1800</v>
      </c>
      <c r="K12" s="8"/>
    </row>
    <row r="13" spans="1:11" ht="12.75">
      <c r="A13" s="4">
        <v>7</v>
      </c>
      <c r="B13" s="5">
        <v>-11</v>
      </c>
      <c r="C13" s="5">
        <v>-14</v>
      </c>
      <c r="D13" s="5">
        <v>-12.6</v>
      </c>
      <c r="E13" s="6">
        <v>282</v>
      </c>
      <c r="F13" s="6">
        <v>18</v>
      </c>
      <c r="G13" s="4"/>
      <c r="H13" s="8"/>
      <c r="I13" s="8"/>
      <c r="J13" s="8"/>
      <c r="K13" s="8"/>
    </row>
    <row r="14" spans="1:11" ht="12.75">
      <c r="A14" s="4">
        <v>8</v>
      </c>
      <c r="B14" s="5">
        <v>-10</v>
      </c>
      <c r="C14" s="5">
        <v>-13</v>
      </c>
      <c r="D14" s="5">
        <v>-11.6</v>
      </c>
      <c r="E14" s="6">
        <v>319</v>
      </c>
      <c r="F14" s="6">
        <v>26</v>
      </c>
      <c r="G14" s="4" t="s">
        <v>2</v>
      </c>
      <c r="H14" s="8"/>
      <c r="I14" s="8"/>
      <c r="J14" s="8">
        <v>1200</v>
      </c>
      <c r="K14" s="8"/>
    </row>
    <row r="15" spans="1:11" ht="12.75">
      <c r="A15" s="4">
        <v>9</v>
      </c>
      <c r="B15" s="5">
        <v>-9</v>
      </c>
      <c r="C15" s="5">
        <v>-16</v>
      </c>
      <c r="D15" s="5">
        <v>-11.3</v>
      </c>
      <c r="E15" s="6">
        <v>306</v>
      </c>
      <c r="F15" s="6">
        <v>9</v>
      </c>
      <c r="G15" s="4"/>
      <c r="H15" s="8"/>
      <c r="I15" s="8"/>
      <c r="J15" s="8"/>
      <c r="K15" s="8"/>
    </row>
    <row r="16" spans="1:11" ht="12.75">
      <c r="A16" s="4">
        <v>10</v>
      </c>
      <c r="B16" s="5">
        <v>-8</v>
      </c>
      <c r="C16" s="5">
        <v>-17</v>
      </c>
      <c r="D16" s="5">
        <v>-15.5</v>
      </c>
      <c r="E16" s="6">
        <v>305</v>
      </c>
      <c r="F16" s="6">
        <v>11</v>
      </c>
      <c r="G16" s="4"/>
      <c r="H16" s="8"/>
      <c r="I16" s="8"/>
      <c r="J16" s="8"/>
      <c r="K16" s="8"/>
    </row>
    <row r="17" spans="1:11" ht="12.75">
      <c r="A17" s="4">
        <v>11</v>
      </c>
      <c r="B17" s="5">
        <v>-15</v>
      </c>
      <c r="C17" s="5">
        <v>-18</v>
      </c>
      <c r="D17" s="5">
        <v>-16.3</v>
      </c>
      <c r="E17" s="6">
        <v>238</v>
      </c>
      <c r="F17" s="6">
        <v>7</v>
      </c>
      <c r="G17" s="4" t="s">
        <v>163</v>
      </c>
      <c r="H17" s="8" t="s">
        <v>121</v>
      </c>
      <c r="I17" s="8"/>
      <c r="J17" s="8">
        <v>2100</v>
      </c>
      <c r="K17" s="8"/>
    </row>
    <row r="18" spans="1:11" ht="12.75">
      <c r="A18" s="4">
        <v>12</v>
      </c>
      <c r="B18" s="5">
        <v>-12</v>
      </c>
      <c r="C18" s="5">
        <v>-16</v>
      </c>
      <c r="D18" s="5">
        <v>-14</v>
      </c>
      <c r="E18" s="6">
        <v>35</v>
      </c>
      <c r="F18" s="6">
        <v>7</v>
      </c>
      <c r="G18" s="4"/>
      <c r="H18" s="8"/>
      <c r="I18" s="8"/>
      <c r="J18" s="8"/>
      <c r="K18" s="8"/>
    </row>
    <row r="19" spans="1:11" ht="12.75">
      <c r="A19" s="4">
        <v>13</v>
      </c>
      <c r="B19" s="5">
        <v>-12</v>
      </c>
      <c r="C19" s="5">
        <v>-12</v>
      </c>
      <c r="D19" s="5">
        <v>-12</v>
      </c>
      <c r="E19" s="6">
        <v>310</v>
      </c>
      <c r="F19" s="6">
        <v>12</v>
      </c>
      <c r="G19" s="4"/>
      <c r="H19" s="8"/>
      <c r="I19" s="8"/>
      <c r="J19" s="8"/>
      <c r="K19" s="8"/>
    </row>
    <row r="20" spans="1:11" ht="12.75">
      <c r="A20" s="4">
        <v>14</v>
      </c>
      <c r="B20" s="5">
        <v>-17</v>
      </c>
      <c r="C20" s="5">
        <v>-20</v>
      </c>
      <c r="D20" s="5">
        <v>-19.4</v>
      </c>
      <c r="E20" s="6">
        <v>213</v>
      </c>
      <c r="F20" s="6">
        <v>10</v>
      </c>
      <c r="G20" s="7" t="s">
        <v>81</v>
      </c>
      <c r="H20" s="8" t="s">
        <v>107</v>
      </c>
      <c r="I20" s="8"/>
      <c r="J20" s="8">
        <v>1800</v>
      </c>
      <c r="K20" s="8"/>
    </row>
    <row r="21" spans="1:11" ht="12.75">
      <c r="A21" s="4">
        <v>15</v>
      </c>
      <c r="B21" s="5">
        <v>-17</v>
      </c>
      <c r="C21" s="5">
        <v>-21</v>
      </c>
      <c r="D21" s="5">
        <v>-20</v>
      </c>
      <c r="E21" s="6">
        <v>228</v>
      </c>
      <c r="F21" s="6">
        <v>11</v>
      </c>
      <c r="G21" s="4" t="s">
        <v>81</v>
      </c>
      <c r="H21" s="8"/>
      <c r="I21" s="8"/>
      <c r="J21" s="8"/>
      <c r="K21" s="8"/>
    </row>
    <row r="22" spans="1:11" ht="12.75">
      <c r="A22" s="4">
        <v>16</v>
      </c>
      <c r="B22" s="5">
        <v>-19</v>
      </c>
      <c r="C22" s="5">
        <v>-22</v>
      </c>
      <c r="D22" s="5">
        <v>-20.8</v>
      </c>
      <c r="E22" s="6">
        <v>243</v>
      </c>
      <c r="F22" s="6">
        <v>6</v>
      </c>
      <c r="G22" s="4" t="s">
        <v>81</v>
      </c>
      <c r="H22" s="8"/>
      <c r="I22" s="8"/>
      <c r="J22" s="8"/>
      <c r="K22" s="8" t="s">
        <v>1</v>
      </c>
    </row>
    <row r="23" spans="1:11" ht="12.75">
      <c r="A23" s="4">
        <v>17</v>
      </c>
      <c r="B23" s="5">
        <v>-16</v>
      </c>
      <c r="C23" s="5">
        <v>-20</v>
      </c>
      <c r="D23" s="5">
        <v>-18.4</v>
      </c>
      <c r="E23" s="6">
        <v>231</v>
      </c>
      <c r="F23" s="6">
        <v>5</v>
      </c>
      <c r="G23" s="4"/>
      <c r="H23" s="8"/>
      <c r="I23" s="8"/>
      <c r="J23" s="8"/>
      <c r="K23" s="8"/>
    </row>
    <row r="24" spans="1:11" ht="12.75">
      <c r="A24" s="4">
        <v>18</v>
      </c>
      <c r="B24" s="5">
        <v>-17</v>
      </c>
      <c r="C24" s="5">
        <v>-20</v>
      </c>
      <c r="D24" s="5">
        <v>-18.2</v>
      </c>
      <c r="E24" s="6">
        <v>278</v>
      </c>
      <c r="F24" s="6">
        <v>12</v>
      </c>
      <c r="G24" s="4"/>
      <c r="H24" s="8"/>
      <c r="I24" s="8" t="s">
        <v>1</v>
      </c>
      <c r="J24" s="8"/>
      <c r="K24" s="8"/>
    </row>
    <row r="25" spans="1:11" ht="12.75">
      <c r="A25" s="4">
        <v>19</v>
      </c>
      <c r="B25" s="5"/>
      <c r="C25" s="5"/>
      <c r="D25" s="5"/>
      <c r="E25" s="6"/>
      <c r="F25" s="6"/>
      <c r="G25" s="4"/>
      <c r="H25" s="8"/>
      <c r="I25" s="8"/>
      <c r="J25" s="8"/>
      <c r="K25" s="8"/>
    </row>
    <row r="26" spans="1:11" ht="12.75">
      <c r="A26" s="4">
        <v>20</v>
      </c>
      <c r="B26" s="5">
        <v>-9</v>
      </c>
      <c r="C26" s="5">
        <v>-13</v>
      </c>
      <c r="D26" s="5">
        <v>-11</v>
      </c>
      <c r="E26" s="6">
        <v>290</v>
      </c>
      <c r="F26" s="6">
        <v>6</v>
      </c>
      <c r="G26" s="4"/>
      <c r="H26" s="8"/>
      <c r="I26" s="8"/>
      <c r="J26" s="8"/>
      <c r="K26" s="8"/>
    </row>
    <row r="27" spans="1:11" ht="12.75">
      <c r="A27" s="4">
        <v>21</v>
      </c>
      <c r="B27" s="5">
        <v>-10</v>
      </c>
      <c r="C27" s="5">
        <v>-15</v>
      </c>
      <c r="D27" s="5">
        <v>-12</v>
      </c>
      <c r="E27" s="6">
        <v>273</v>
      </c>
      <c r="F27" s="6">
        <v>7</v>
      </c>
      <c r="G27" s="4"/>
      <c r="H27" s="8"/>
      <c r="I27" s="8"/>
      <c r="J27" s="8"/>
      <c r="K27" s="8"/>
    </row>
    <row r="28" spans="1:11" ht="12.75">
      <c r="A28" s="4">
        <v>22</v>
      </c>
      <c r="B28" s="5">
        <v>-10</v>
      </c>
      <c r="C28" s="5">
        <v>-23</v>
      </c>
      <c r="D28" s="5">
        <v>-15.3</v>
      </c>
      <c r="E28" s="6">
        <v>270</v>
      </c>
      <c r="F28" s="6">
        <v>7</v>
      </c>
      <c r="G28" s="4"/>
      <c r="H28" s="8"/>
      <c r="I28" s="8"/>
      <c r="J28" s="8"/>
      <c r="K28" s="8"/>
    </row>
    <row r="29" spans="1:11" ht="12.75">
      <c r="A29" s="4">
        <v>23</v>
      </c>
      <c r="B29" s="5">
        <v>-9</v>
      </c>
      <c r="C29" s="5">
        <v>-13</v>
      </c>
      <c r="D29" s="5">
        <v>-10.4</v>
      </c>
      <c r="E29" s="6">
        <v>280</v>
      </c>
      <c r="F29" s="6">
        <v>9</v>
      </c>
      <c r="G29" s="4"/>
      <c r="H29" s="8"/>
      <c r="I29" s="8"/>
      <c r="J29" s="8"/>
      <c r="K29" s="8"/>
    </row>
    <row r="30" spans="1:11" ht="12.75">
      <c r="A30" s="4">
        <v>24</v>
      </c>
      <c r="B30" s="5">
        <v>-11</v>
      </c>
      <c r="C30" s="5">
        <v>-13</v>
      </c>
      <c r="D30" s="5">
        <v>-11.7</v>
      </c>
      <c r="E30" s="6"/>
      <c r="F30" s="6">
        <v>0</v>
      </c>
      <c r="G30" s="4"/>
      <c r="H30" s="8"/>
      <c r="I30" s="8"/>
      <c r="J30" s="8"/>
      <c r="K30" s="8"/>
    </row>
    <row r="31" spans="1:11" ht="12.75">
      <c r="A31" s="4">
        <v>25</v>
      </c>
      <c r="B31" s="5">
        <v>-11</v>
      </c>
      <c r="C31" s="5">
        <v>-15</v>
      </c>
      <c r="D31" s="5">
        <v>-12.3</v>
      </c>
      <c r="E31" s="6">
        <v>190</v>
      </c>
      <c r="F31" s="6">
        <v>4</v>
      </c>
      <c r="G31" s="4"/>
      <c r="H31" s="8"/>
      <c r="I31" s="8"/>
      <c r="J31" s="8" t="s">
        <v>1</v>
      </c>
      <c r="K31" s="8"/>
    </row>
    <row r="32" spans="1:11" ht="12.75">
      <c r="A32" s="4">
        <v>26</v>
      </c>
      <c r="B32" s="5"/>
      <c r="C32" s="5"/>
      <c r="D32" s="5"/>
      <c r="E32" s="6"/>
      <c r="F32" s="6"/>
      <c r="G32" s="4"/>
      <c r="H32" s="8"/>
      <c r="I32" s="8"/>
      <c r="J32" s="8"/>
      <c r="K32" s="8"/>
    </row>
    <row r="33" spans="1:11" ht="12.75">
      <c r="A33" s="4">
        <v>27</v>
      </c>
      <c r="B33" s="5"/>
      <c r="C33" s="5"/>
      <c r="D33" s="5"/>
      <c r="E33" s="6"/>
      <c r="F33" s="6"/>
      <c r="G33" s="4"/>
      <c r="H33" s="8"/>
      <c r="I33" s="8"/>
      <c r="J33" s="8"/>
      <c r="K33" s="8"/>
    </row>
    <row r="34" spans="1:11" ht="12.75">
      <c r="A34" s="4">
        <v>28</v>
      </c>
      <c r="B34" s="5">
        <v>-7</v>
      </c>
      <c r="C34" s="5">
        <v>-15</v>
      </c>
      <c r="D34" s="5">
        <v>10.8</v>
      </c>
      <c r="E34" s="6">
        <v>239</v>
      </c>
      <c r="F34" s="6">
        <v>3</v>
      </c>
      <c r="G34" s="4" t="s">
        <v>10</v>
      </c>
      <c r="H34" s="8"/>
      <c r="I34" s="8"/>
      <c r="J34" s="8" t="s">
        <v>10</v>
      </c>
      <c r="K34" s="8" t="s">
        <v>10</v>
      </c>
    </row>
    <row r="35" spans="1:11" ht="12.75">
      <c r="A35" s="4">
        <v>29</v>
      </c>
      <c r="B35" s="5">
        <v>-10</v>
      </c>
      <c r="C35" s="5">
        <v>-16</v>
      </c>
      <c r="D35" s="5">
        <v>-12.9</v>
      </c>
      <c r="E35" s="6">
        <v>234</v>
      </c>
      <c r="F35" s="6">
        <v>8</v>
      </c>
      <c r="G35" s="4"/>
      <c r="H35" s="8" t="s">
        <v>4</v>
      </c>
      <c r="I35" s="8"/>
      <c r="J35" s="8" t="s">
        <v>102</v>
      </c>
      <c r="K35" s="8" t="s">
        <v>4</v>
      </c>
    </row>
    <row r="36" spans="1:11" ht="12.75">
      <c r="A36" s="4">
        <v>30</v>
      </c>
      <c r="B36" s="5">
        <v>-11</v>
      </c>
      <c r="C36" s="5">
        <v>-12</v>
      </c>
      <c r="D36" s="5">
        <v>-11.8</v>
      </c>
      <c r="E36" s="6">
        <v>277</v>
      </c>
      <c r="F36" s="6">
        <v>4</v>
      </c>
      <c r="G36" s="4"/>
      <c r="H36" s="8"/>
      <c r="I36" s="8"/>
      <c r="J36" s="8"/>
      <c r="K36" s="8"/>
    </row>
    <row r="37" spans="1:11" ht="12.75">
      <c r="A37" s="4"/>
      <c r="B37" s="5"/>
      <c r="C37" s="5"/>
      <c r="D37" s="5"/>
      <c r="E37" s="6"/>
      <c r="F37" s="6"/>
      <c r="G37" s="4" t="s">
        <v>10</v>
      </c>
      <c r="H37" s="4" t="s">
        <v>10</v>
      </c>
      <c r="I37" s="4" t="s">
        <v>10</v>
      </c>
      <c r="J37" s="4" t="s">
        <v>10</v>
      </c>
      <c r="K37" s="4" t="s">
        <v>10</v>
      </c>
    </row>
    <row r="38" spans="1:11" ht="12.75">
      <c r="A38" s="4"/>
      <c r="B38" s="5"/>
      <c r="C38" s="5"/>
      <c r="D38" s="5"/>
      <c r="E38" s="6"/>
      <c r="F38" s="6"/>
      <c r="G38" s="4"/>
      <c r="H38" s="4"/>
      <c r="I38" s="4"/>
      <c r="J38" s="4"/>
      <c r="K38" s="4"/>
    </row>
    <row r="39" spans="1:11" ht="12.75">
      <c r="A39" s="4" t="s">
        <v>160</v>
      </c>
      <c r="B39" s="5">
        <f>AVERAGE(B7:B37)</f>
        <v>-11.5</v>
      </c>
      <c r="C39" s="5">
        <f>AVERAGE(C7:C37)</f>
        <v>-15.923076923076923</v>
      </c>
      <c r="D39" s="5">
        <f>AVERAGE(D7:D37)</f>
        <v>-12.953846153846152</v>
      </c>
      <c r="E39" s="6">
        <f>AVERAGE(E7:E37)</f>
        <v>261.4</v>
      </c>
      <c r="F39" s="6">
        <f>AVERAGE(F7:F37)</f>
        <v>9.446153846153846</v>
      </c>
      <c r="G39" s="6"/>
      <c r="H39" s="4"/>
      <c r="I39" s="4"/>
      <c r="J39" s="4"/>
      <c r="K39" s="4"/>
    </row>
    <row r="40" spans="1:11" ht="12.75">
      <c r="A40" s="4" t="s">
        <v>161</v>
      </c>
      <c r="B40" s="5">
        <f>MAX(B7:B37)</f>
        <v>-5</v>
      </c>
      <c r="C40" s="5">
        <f>MIN(C7:C37)</f>
        <v>-23</v>
      </c>
      <c r="D40" s="5"/>
      <c r="E40" s="6">
        <v>319</v>
      </c>
      <c r="F40" s="6">
        <f>MAX(F7:F37)</f>
        <v>26</v>
      </c>
      <c r="G40" s="6"/>
      <c r="H40" s="4"/>
      <c r="I40" s="4"/>
      <c r="J40" s="4"/>
      <c r="K40" s="4"/>
    </row>
  </sheetData>
  <printOptions gridLines="1" horizontalCentered="1" verticalCentered="1"/>
  <pageMargins left="0.25" right="0.25" top="0.5" bottom="0.5" header="0.5" footer="0.5"/>
  <pageSetup orientation="landscape" scale="9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18" sqref="K18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25</v>
      </c>
      <c r="B6">
        <v>265</v>
      </c>
      <c r="C6">
        <v>25</v>
      </c>
      <c r="E6">
        <v>300</v>
      </c>
      <c r="F6" t="s">
        <v>2</v>
      </c>
      <c r="G6" t="s">
        <v>18</v>
      </c>
      <c r="H6">
        <v>-13</v>
      </c>
      <c r="J6">
        <v>28.13</v>
      </c>
      <c r="K6" t="s">
        <v>26</v>
      </c>
    </row>
    <row r="7" spans="1:11" ht="12.75">
      <c r="A7" s="1" t="s">
        <v>27</v>
      </c>
      <c r="B7">
        <v>270</v>
      </c>
      <c r="C7">
        <v>21</v>
      </c>
      <c r="E7">
        <v>500</v>
      </c>
      <c r="F7" t="s">
        <v>2</v>
      </c>
      <c r="G7" t="s">
        <v>28</v>
      </c>
      <c r="H7">
        <v>-13</v>
      </c>
      <c r="J7">
        <v>28.17</v>
      </c>
      <c r="K7" t="s">
        <v>26</v>
      </c>
    </row>
    <row r="8" spans="1:11" ht="12.75">
      <c r="A8" s="1" t="s">
        <v>17</v>
      </c>
      <c r="B8">
        <v>260</v>
      </c>
      <c r="C8">
        <v>14</v>
      </c>
      <c r="E8">
        <v>9999</v>
      </c>
      <c r="G8" t="s">
        <v>29</v>
      </c>
      <c r="H8">
        <v>-12</v>
      </c>
      <c r="J8">
        <v>28.17</v>
      </c>
      <c r="K8" t="s">
        <v>21</v>
      </c>
    </row>
    <row r="9" spans="1:11" ht="12.75">
      <c r="A9" s="1" t="s">
        <v>30</v>
      </c>
      <c r="B9">
        <v>200</v>
      </c>
      <c r="C9">
        <v>20</v>
      </c>
      <c r="E9">
        <v>9999</v>
      </c>
      <c r="F9" t="s">
        <v>0</v>
      </c>
      <c r="G9" t="s">
        <v>31</v>
      </c>
      <c r="H9">
        <v>-14</v>
      </c>
      <c r="J9" t="s">
        <v>32</v>
      </c>
      <c r="K9" t="s">
        <v>33</v>
      </c>
    </row>
    <row r="10" spans="1:11" ht="12.75">
      <c r="A10" s="1" t="s">
        <v>34</v>
      </c>
      <c r="B10">
        <v>280</v>
      </c>
      <c r="C10">
        <v>15</v>
      </c>
      <c r="E10">
        <v>9999</v>
      </c>
      <c r="F10" t="s">
        <v>0</v>
      </c>
      <c r="G10" t="s">
        <v>35</v>
      </c>
      <c r="H10">
        <v>-12</v>
      </c>
      <c r="J10">
        <v>28.34</v>
      </c>
      <c r="K10" t="s">
        <v>6</v>
      </c>
    </row>
    <row r="11" spans="1:11" ht="12.75">
      <c r="A11" s="1" t="s">
        <v>36</v>
      </c>
      <c r="B11">
        <v>280</v>
      </c>
      <c r="C11">
        <v>15</v>
      </c>
      <c r="E11">
        <v>9999</v>
      </c>
      <c r="F11" t="s">
        <v>0</v>
      </c>
      <c r="G11" t="s">
        <v>37</v>
      </c>
      <c r="H11">
        <v>-12</v>
      </c>
      <c r="J11">
        <v>28.34</v>
      </c>
      <c r="K11" t="s">
        <v>38</v>
      </c>
    </row>
    <row r="12" ht="12.75">
      <c r="A12" s="1" t="s">
        <v>39</v>
      </c>
    </row>
    <row r="13" ht="12.75">
      <c r="G13" s="3">
        <v>36469</v>
      </c>
    </row>
    <row r="15" spans="1:11" ht="12.75">
      <c r="A15" s="1" t="s">
        <v>19</v>
      </c>
      <c r="B15">
        <v>200</v>
      </c>
      <c r="C15">
        <v>15</v>
      </c>
      <c r="E15">
        <v>9999</v>
      </c>
      <c r="F15" t="s">
        <v>0</v>
      </c>
      <c r="G15" t="s">
        <v>37</v>
      </c>
      <c r="H15">
        <v>-12</v>
      </c>
      <c r="J15">
        <v>28.36</v>
      </c>
      <c r="K15" t="s">
        <v>40</v>
      </c>
    </row>
    <row r="16" spans="1:11" ht="12.75">
      <c r="A16" s="1" t="s">
        <v>41</v>
      </c>
      <c r="B16">
        <v>290</v>
      </c>
      <c r="C16">
        <v>12</v>
      </c>
      <c r="E16">
        <v>9999</v>
      </c>
      <c r="G16" t="s">
        <v>37</v>
      </c>
      <c r="H16">
        <v>-12</v>
      </c>
      <c r="J16">
        <v>28.38</v>
      </c>
      <c r="K16" t="s">
        <v>6</v>
      </c>
    </row>
    <row r="17" spans="1:11" ht="12.75">
      <c r="A17" s="1" t="s">
        <v>42</v>
      </c>
      <c r="B17">
        <v>294</v>
      </c>
      <c r="C17">
        <v>17</v>
      </c>
      <c r="D17" t="s">
        <v>10</v>
      </c>
      <c r="E17">
        <v>9999</v>
      </c>
      <c r="G17" t="s">
        <v>43</v>
      </c>
      <c r="H17">
        <v>-12</v>
      </c>
      <c r="J17">
        <v>28.4</v>
      </c>
      <c r="K17" t="s">
        <v>6</v>
      </c>
    </row>
    <row r="18" spans="1:11" ht="12.75">
      <c r="A18" s="1" t="s">
        <v>44</v>
      </c>
      <c r="B18">
        <v>302</v>
      </c>
      <c r="C18">
        <v>25</v>
      </c>
      <c r="E18">
        <v>500</v>
      </c>
      <c r="F18" t="s">
        <v>2</v>
      </c>
      <c r="G18" t="s">
        <v>43</v>
      </c>
      <c r="H18">
        <v>-13</v>
      </c>
      <c r="J18">
        <v>28.3</v>
      </c>
      <c r="K18" t="s">
        <v>45</v>
      </c>
    </row>
    <row r="67" ht="12.75"/>
    <row r="68" ht="12.75"/>
    <row r="69" ht="12.75"/>
    <row r="70" ht="12.75"/>
    <row r="71" ht="12.75"/>
    <row r="72" spans="2:12" ht="12.75">
      <c r="B72">
        <f>AVERAGE(B6:B68)</f>
        <v>264.1</v>
      </c>
      <c r="C72">
        <f>AVERAGE(C6:C68)</f>
        <v>17.9</v>
      </c>
      <c r="D72">
        <f>MAX(D6:D68)</f>
        <v>0</v>
      </c>
      <c r="E72">
        <f>MIN(E6:E68)</f>
        <v>300</v>
      </c>
      <c r="H72">
        <f>AVERAGE(H6:H68)</f>
        <v>-12.5</v>
      </c>
      <c r="J72">
        <f>AVERAGE(J6:J68)</f>
        <v>28.287777777777777</v>
      </c>
      <c r="L72" t="e">
        <f>AVERAGE(L6:L68)</f>
        <v>#DIV/0!</v>
      </c>
    </row>
    <row r="73" spans="8:10" ht="12.75">
      <c r="H73">
        <f>MAX(H6:H68)</f>
        <v>-12</v>
      </c>
      <c r="J73">
        <f>MAX(J6:J68)</f>
        <v>28.4</v>
      </c>
    </row>
    <row r="74" spans="8:10" ht="12.75">
      <c r="H74">
        <f>MIN(H6:H68)</f>
        <v>-14</v>
      </c>
      <c r="J74">
        <f>MIN(J6:J68)</f>
        <v>28.13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9" sqref="K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25</v>
      </c>
      <c r="B6">
        <v>270</v>
      </c>
      <c r="C6">
        <v>16</v>
      </c>
      <c r="E6">
        <v>9999</v>
      </c>
      <c r="F6" t="s">
        <v>0</v>
      </c>
      <c r="G6" t="s">
        <v>18</v>
      </c>
      <c r="H6">
        <v>-14</v>
      </c>
      <c r="J6">
        <v>28.41</v>
      </c>
      <c r="K6" t="s">
        <v>6</v>
      </c>
    </row>
    <row r="7" spans="1:11" ht="12.75">
      <c r="A7" s="1" t="s">
        <v>27</v>
      </c>
      <c r="B7">
        <v>270</v>
      </c>
      <c r="C7">
        <v>15</v>
      </c>
      <c r="E7">
        <v>9999</v>
      </c>
      <c r="F7" t="s">
        <v>0</v>
      </c>
      <c r="G7" t="s">
        <v>18</v>
      </c>
      <c r="H7">
        <v>-14</v>
      </c>
      <c r="J7">
        <v>28.41</v>
      </c>
      <c r="K7" t="s">
        <v>6</v>
      </c>
    </row>
    <row r="8" spans="1:11" ht="12.75">
      <c r="A8" s="1" t="s">
        <v>17</v>
      </c>
      <c r="B8">
        <v>270</v>
      </c>
      <c r="C8">
        <v>8</v>
      </c>
      <c r="E8">
        <v>9999</v>
      </c>
      <c r="G8" t="s">
        <v>18</v>
      </c>
      <c r="H8">
        <v>-13</v>
      </c>
      <c r="J8">
        <v>28.48</v>
      </c>
      <c r="K8" t="s">
        <v>6</v>
      </c>
    </row>
    <row r="9" spans="1:11" ht="12.75">
      <c r="A9" s="1" t="s">
        <v>19</v>
      </c>
      <c r="B9">
        <v>320</v>
      </c>
      <c r="C9">
        <v>12</v>
      </c>
      <c r="E9">
        <v>9999</v>
      </c>
      <c r="G9" t="s">
        <v>46</v>
      </c>
      <c r="H9">
        <v>-11</v>
      </c>
      <c r="J9">
        <v>28.5</v>
      </c>
      <c r="K9" t="s">
        <v>21</v>
      </c>
    </row>
    <row r="10" spans="5:7" ht="12.75">
      <c r="E10" s="2"/>
      <c r="G10" s="3"/>
    </row>
    <row r="12" ht="12.75">
      <c r="B12" t="s">
        <v>10</v>
      </c>
    </row>
    <row r="67" ht="12.75"/>
    <row r="68" ht="12.75"/>
    <row r="69" ht="12.75"/>
    <row r="70" ht="12.75"/>
    <row r="71" ht="12.75"/>
    <row r="72" spans="2:12" ht="12.75">
      <c r="B72">
        <f>AVERAGE(B6:B68)</f>
        <v>282.5</v>
      </c>
      <c r="C72">
        <f>AVERAGE(C6:C68)</f>
        <v>12.75</v>
      </c>
      <c r="D72">
        <f>MAX(D6:D68)</f>
        <v>0</v>
      </c>
      <c r="E72">
        <f>MIN(E6:E68)</f>
        <v>9999</v>
      </c>
      <c r="H72">
        <f>AVERAGE(H6:H68)</f>
        <v>-13</v>
      </c>
      <c r="J72">
        <f>AVERAGE(J6:J68)</f>
        <v>28.45</v>
      </c>
      <c r="L72" t="e">
        <f>AVERAGE(L6:L68)</f>
        <v>#DIV/0!</v>
      </c>
    </row>
    <row r="73" spans="8:10" ht="12.75">
      <c r="H73">
        <f>MAX(H6:H68)</f>
        <v>-11</v>
      </c>
      <c r="J73">
        <f>MAX(J6:J68)</f>
        <v>28.5</v>
      </c>
    </row>
    <row r="74" spans="8:10" ht="12.75">
      <c r="H74">
        <f>MIN(H6:H68)</f>
        <v>-14</v>
      </c>
      <c r="J74">
        <f>MIN(J6:J68)</f>
        <v>28.41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A9" sqref="A9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2" ht="12.75">
      <c r="A6" s="1" t="s">
        <v>17</v>
      </c>
      <c r="B6">
        <v>320</v>
      </c>
      <c r="C6">
        <v>22</v>
      </c>
      <c r="E6">
        <v>3200</v>
      </c>
      <c r="F6" t="s">
        <v>2</v>
      </c>
      <c r="G6" t="s">
        <v>49</v>
      </c>
      <c r="H6">
        <v>-10</v>
      </c>
      <c r="J6">
        <v>28.6</v>
      </c>
      <c r="K6" t="s">
        <v>47</v>
      </c>
      <c r="L6">
        <v>7</v>
      </c>
    </row>
    <row r="7" spans="1:12" ht="12.75">
      <c r="A7" s="1" t="s">
        <v>19</v>
      </c>
      <c r="B7">
        <v>310</v>
      </c>
      <c r="C7">
        <v>20</v>
      </c>
      <c r="E7">
        <v>9999</v>
      </c>
      <c r="G7" t="s">
        <v>48</v>
      </c>
      <c r="H7">
        <v>-8</v>
      </c>
      <c r="J7">
        <v>28.85</v>
      </c>
      <c r="K7" t="s">
        <v>6</v>
      </c>
      <c r="L7">
        <v>1</v>
      </c>
    </row>
    <row r="8" spans="1:11" ht="12.75">
      <c r="A8" s="1" t="s">
        <v>22</v>
      </c>
      <c r="B8">
        <v>316</v>
      </c>
      <c r="C8">
        <v>16</v>
      </c>
      <c r="E8">
        <v>9999</v>
      </c>
      <c r="G8" t="s">
        <v>18</v>
      </c>
      <c r="H8">
        <v>-10</v>
      </c>
      <c r="J8">
        <v>28.85</v>
      </c>
      <c r="K8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315.3333333333333</v>
      </c>
      <c r="C72">
        <f>AVERAGE(C6:C68)</f>
        <v>19.333333333333332</v>
      </c>
      <c r="D72">
        <f>MAX(D6:D68)</f>
        <v>0</v>
      </c>
      <c r="E72">
        <f>MIN(E6:E68)</f>
        <v>3200</v>
      </c>
      <c r="H72">
        <f>AVERAGE(H6:H68)</f>
        <v>-9.333333333333334</v>
      </c>
      <c r="J72">
        <f>AVERAGE(J6:J68)</f>
        <v>28.76666666666667</v>
      </c>
      <c r="L72">
        <f>AVERAGE(L6:L68)</f>
        <v>4</v>
      </c>
    </row>
    <row r="73" spans="8:10" ht="12.75">
      <c r="H73">
        <f>MAX(H6:H68)</f>
        <v>-8</v>
      </c>
      <c r="J73">
        <f>MAX(J6:J68)</f>
        <v>28.85</v>
      </c>
    </row>
    <row r="74" spans="8:10" ht="12.75">
      <c r="H74">
        <f>MIN(H6:H68)</f>
        <v>-10</v>
      </c>
      <c r="J74">
        <f>MIN(J6:J68)</f>
        <v>28.6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59">
      <selection activeCell="K24" sqref="K24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25</v>
      </c>
      <c r="B6">
        <v>318</v>
      </c>
      <c r="C6">
        <v>16</v>
      </c>
      <c r="E6">
        <v>9999</v>
      </c>
      <c r="G6" t="s">
        <v>50</v>
      </c>
      <c r="H6">
        <v>-14</v>
      </c>
      <c r="J6">
        <v>28.78</v>
      </c>
      <c r="K6" t="s">
        <v>6</v>
      </c>
    </row>
    <row r="7" spans="1:11" ht="12.75">
      <c r="A7" s="1" t="s">
        <v>27</v>
      </c>
      <c r="B7">
        <v>316</v>
      </c>
      <c r="C7">
        <v>16</v>
      </c>
      <c r="E7">
        <v>9999</v>
      </c>
      <c r="G7" t="s">
        <v>50</v>
      </c>
      <c r="H7">
        <v>-14</v>
      </c>
      <c r="J7">
        <v>28.76</v>
      </c>
      <c r="K7" t="s">
        <v>6</v>
      </c>
    </row>
    <row r="8" spans="1:11" ht="12.75">
      <c r="A8" s="1" t="s">
        <v>51</v>
      </c>
      <c r="B8">
        <v>315</v>
      </c>
      <c r="C8">
        <v>16</v>
      </c>
      <c r="E8">
        <v>9999</v>
      </c>
      <c r="G8" t="s">
        <v>50</v>
      </c>
      <c r="H8">
        <v>-14</v>
      </c>
      <c r="I8" t="s">
        <v>52</v>
      </c>
      <c r="J8">
        <v>28.77</v>
      </c>
      <c r="K8" t="s">
        <v>6</v>
      </c>
    </row>
    <row r="9" spans="1:11" ht="12.75">
      <c r="A9" s="1" t="s">
        <v>53</v>
      </c>
      <c r="B9">
        <v>315</v>
      </c>
      <c r="C9">
        <v>16</v>
      </c>
      <c r="E9">
        <v>9999</v>
      </c>
      <c r="G9" t="s">
        <v>50</v>
      </c>
      <c r="H9">
        <v>-14</v>
      </c>
      <c r="J9">
        <v>28.77</v>
      </c>
      <c r="K9" t="s">
        <v>6</v>
      </c>
    </row>
    <row r="10" spans="1:11" ht="12.75">
      <c r="A10" s="1" t="s">
        <v>17</v>
      </c>
      <c r="B10">
        <v>311</v>
      </c>
      <c r="C10">
        <v>18</v>
      </c>
      <c r="E10">
        <v>9999</v>
      </c>
      <c r="G10" t="s">
        <v>50</v>
      </c>
      <c r="H10">
        <v>-14</v>
      </c>
      <c r="J10">
        <v>28.78</v>
      </c>
      <c r="K10" t="s">
        <v>6</v>
      </c>
    </row>
    <row r="11" spans="1:11" ht="12.75">
      <c r="A11" s="1" t="s">
        <v>30</v>
      </c>
      <c r="B11">
        <v>300</v>
      </c>
      <c r="C11">
        <v>20</v>
      </c>
      <c r="E11">
        <v>9999</v>
      </c>
      <c r="G11" t="s">
        <v>50</v>
      </c>
      <c r="H11">
        <v>-13</v>
      </c>
      <c r="J11">
        <v>28.8</v>
      </c>
      <c r="K11" t="s">
        <v>6</v>
      </c>
    </row>
    <row r="12" spans="1:11" ht="12.75">
      <c r="A12" s="1" t="s">
        <v>54</v>
      </c>
      <c r="B12">
        <v>320</v>
      </c>
      <c r="C12">
        <v>19</v>
      </c>
      <c r="E12">
        <v>9999</v>
      </c>
      <c r="G12" t="s">
        <v>50</v>
      </c>
      <c r="H12">
        <v>-12</v>
      </c>
      <c r="J12">
        <v>28.81</v>
      </c>
      <c r="K12" t="s">
        <v>6</v>
      </c>
    </row>
    <row r="13" spans="1:11" ht="12.75">
      <c r="A13" s="1" t="s">
        <v>55</v>
      </c>
      <c r="B13">
        <v>310</v>
      </c>
      <c r="C13">
        <v>19</v>
      </c>
      <c r="E13">
        <v>9999</v>
      </c>
      <c r="G13" t="s">
        <v>50</v>
      </c>
      <c r="H13">
        <v>-12</v>
      </c>
      <c r="J13">
        <v>28.82</v>
      </c>
      <c r="K13" t="s">
        <v>6</v>
      </c>
    </row>
    <row r="14" spans="1:11" ht="12.75">
      <c r="A14" s="1" t="s">
        <v>34</v>
      </c>
      <c r="B14">
        <v>320</v>
      </c>
      <c r="C14">
        <v>18</v>
      </c>
      <c r="E14">
        <v>9999</v>
      </c>
      <c r="G14" t="s">
        <v>50</v>
      </c>
      <c r="H14">
        <v>-12</v>
      </c>
      <c r="J14">
        <v>28.82</v>
      </c>
      <c r="K14" t="s">
        <v>6</v>
      </c>
    </row>
    <row r="15" spans="1:11" ht="12.75">
      <c r="A15" s="1" t="s">
        <v>36</v>
      </c>
      <c r="B15">
        <v>330</v>
      </c>
      <c r="C15">
        <v>18</v>
      </c>
      <c r="E15">
        <v>9999</v>
      </c>
      <c r="G15" t="s">
        <v>50</v>
      </c>
      <c r="H15">
        <v>-12</v>
      </c>
      <c r="J15">
        <v>28.82</v>
      </c>
      <c r="K15" t="s">
        <v>6</v>
      </c>
    </row>
    <row r="17" ht="12.75">
      <c r="G17" s="3">
        <v>36472</v>
      </c>
    </row>
    <row r="19" spans="1:11" ht="12.75">
      <c r="A19" s="1" t="s">
        <v>19</v>
      </c>
      <c r="B19">
        <v>320</v>
      </c>
      <c r="C19">
        <v>17</v>
      </c>
      <c r="E19">
        <v>9999</v>
      </c>
      <c r="G19" t="s">
        <v>50</v>
      </c>
      <c r="H19">
        <v>-11</v>
      </c>
      <c r="J19">
        <v>28.81</v>
      </c>
      <c r="K19" t="s">
        <v>6</v>
      </c>
    </row>
    <row r="20" spans="1:11" ht="12.75">
      <c r="A20" s="1" t="s">
        <v>41</v>
      </c>
      <c r="B20">
        <v>340</v>
      </c>
      <c r="C20">
        <v>18</v>
      </c>
      <c r="E20">
        <v>9999</v>
      </c>
      <c r="G20" t="s">
        <v>56</v>
      </c>
      <c r="H20">
        <v>-11</v>
      </c>
      <c r="J20">
        <v>28.81</v>
      </c>
      <c r="K20" t="s">
        <v>6</v>
      </c>
    </row>
    <row r="21" spans="1:11" ht="12.75">
      <c r="A21" s="1" t="s">
        <v>42</v>
      </c>
      <c r="B21">
        <v>330</v>
      </c>
      <c r="C21">
        <v>22</v>
      </c>
      <c r="E21">
        <v>9999</v>
      </c>
      <c r="G21" t="s">
        <v>56</v>
      </c>
      <c r="H21">
        <v>-11</v>
      </c>
      <c r="J21">
        <v>28.79</v>
      </c>
      <c r="K21" t="s">
        <v>6</v>
      </c>
    </row>
    <row r="22" spans="1:11" ht="12.75">
      <c r="A22" s="1" t="s">
        <v>57</v>
      </c>
      <c r="B22">
        <v>340</v>
      </c>
      <c r="C22">
        <v>20</v>
      </c>
      <c r="E22">
        <v>9999</v>
      </c>
      <c r="G22" t="s">
        <v>56</v>
      </c>
      <c r="H22">
        <v>-11</v>
      </c>
      <c r="J22">
        <v>28.74</v>
      </c>
      <c r="K22" t="s">
        <v>6</v>
      </c>
    </row>
    <row r="23" spans="1:11" ht="12.75">
      <c r="A23" s="1" t="s">
        <v>58</v>
      </c>
      <c r="B23">
        <v>10</v>
      </c>
      <c r="C23">
        <v>15</v>
      </c>
      <c r="E23">
        <v>9999</v>
      </c>
      <c r="G23" t="s">
        <v>43</v>
      </c>
      <c r="H23">
        <v>-13</v>
      </c>
      <c r="J23">
        <v>28.74</v>
      </c>
      <c r="K23" t="s">
        <v>6</v>
      </c>
    </row>
    <row r="24" spans="1:11" ht="12.75">
      <c r="A24" s="1" t="s">
        <v>59</v>
      </c>
      <c r="B24">
        <v>10</v>
      </c>
      <c r="C24">
        <v>16</v>
      </c>
      <c r="E24">
        <v>9999</v>
      </c>
      <c r="G24" t="s">
        <v>60</v>
      </c>
      <c r="H24">
        <v>-14</v>
      </c>
      <c r="J24">
        <v>28.71</v>
      </c>
      <c r="K24" t="s">
        <v>61</v>
      </c>
    </row>
    <row r="67" ht="12.75"/>
    <row r="68" ht="12.75"/>
    <row r="69" ht="12.75"/>
    <row r="70" ht="12.75"/>
    <row r="71" ht="12.75"/>
    <row r="72" spans="2:12" ht="12.75">
      <c r="B72">
        <f>AVERAGE(B6:B68)</f>
        <v>281.5625</v>
      </c>
      <c r="C72">
        <f>AVERAGE(C6:C68)</f>
        <v>17.75</v>
      </c>
      <c r="D72">
        <f>MAX(D6:D68)</f>
        <v>0</v>
      </c>
      <c r="E72">
        <f>MIN(E6:E68)</f>
        <v>9999</v>
      </c>
      <c r="H72">
        <f>AVERAGE(H6:H68)</f>
        <v>-12.625</v>
      </c>
      <c r="J72">
        <f>AVERAGE(J6:J68)</f>
        <v>28.783125000000002</v>
      </c>
      <c r="L72" t="e">
        <f>AVERAGE(L6:L68)</f>
        <v>#DIV/0!</v>
      </c>
    </row>
    <row r="73" spans="8:10" ht="12.75">
      <c r="H73">
        <f>MAX(H6:H68)</f>
        <v>-11</v>
      </c>
      <c r="J73">
        <f>MAX(J6:J68)</f>
        <v>28.82</v>
      </c>
    </row>
    <row r="74" spans="8:10" ht="12.75">
      <c r="H74">
        <f>MIN(H6:H68)</f>
        <v>-14</v>
      </c>
      <c r="J74">
        <f>MIN(J6:J68)</f>
        <v>28.71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61">
      <selection activeCell="A21" sqref="A21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1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1" t="s">
        <v>62</v>
      </c>
      <c r="B6">
        <v>310</v>
      </c>
      <c r="C6">
        <v>26</v>
      </c>
      <c r="E6">
        <v>200</v>
      </c>
      <c r="F6" s="1" t="s">
        <v>2</v>
      </c>
      <c r="G6" t="s">
        <v>63</v>
      </c>
      <c r="H6">
        <v>-13</v>
      </c>
      <c r="J6">
        <v>28.52</v>
      </c>
      <c r="K6" t="s">
        <v>26</v>
      </c>
    </row>
    <row r="7" spans="1:11" ht="12.75">
      <c r="A7" s="1" t="s">
        <v>27</v>
      </c>
      <c r="B7">
        <v>310</v>
      </c>
      <c r="C7">
        <v>28</v>
      </c>
      <c r="E7">
        <v>200</v>
      </c>
      <c r="F7" s="1" t="s">
        <v>2</v>
      </c>
      <c r="G7" t="s">
        <v>56</v>
      </c>
      <c r="H7">
        <v>-13</v>
      </c>
      <c r="J7">
        <v>28.52</v>
      </c>
      <c r="K7" t="s">
        <v>47</v>
      </c>
    </row>
    <row r="8" spans="1:11" ht="12.75">
      <c r="A8" s="1" t="s">
        <v>51</v>
      </c>
      <c r="B8">
        <v>310</v>
      </c>
      <c r="C8">
        <v>28</v>
      </c>
      <c r="E8">
        <v>200</v>
      </c>
      <c r="F8" s="1" t="s">
        <v>2</v>
      </c>
      <c r="G8" s="3" t="s">
        <v>56</v>
      </c>
      <c r="H8">
        <v>-13</v>
      </c>
      <c r="J8">
        <v>28.52</v>
      </c>
      <c r="K8" t="s">
        <v>47</v>
      </c>
    </row>
    <row r="9" spans="1:11" ht="12.75">
      <c r="A9" s="1" t="s">
        <v>53</v>
      </c>
      <c r="B9">
        <v>320</v>
      </c>
      <c r="C9">
        <v>25</v>
      </c>
      <c r="E9">
        <v>200</v>
      </c>
      <c r="F9" s="1" t="s">
        <v>64</v>
      </c>
      <c r="G9" t="s">
        <v>56</v>
      </c>
      <c r="H9">
        <v>-13</v>
      </c>
      <c r="I9" t="s">
        <v>10</v>
      </c>
      <c r="J9">
        <v>28.52</v>
      </c>
      <c r="K9" t="s">
        <v>65</v>
      </c>
    </row>
    <row r="10" spans="1:11" ht="12.75">
      <c r="A10" s="1" t="s">
        <v>17</v>
      </c>
      <c r="B10">
        <v>330</v>
      </c>
      <c r="C10">
        <v>27</v>
      </c>
      <c r="E10">
        <v>200</v>
      </c>
      <c r="F10" s="1" t="s">
        <v>2</v>
      </c>
      <c r="G10" t="s">
        <v>56</v>
      </c>
      <c r="H10">
        <v>-12</v>
      </c>
      <c r="J10">
        <v>28.5</v>
      </c>
      <c r="K10" t="s">
        <v>66</v>
      </c>
    </row>
    <row r="11" spans="1:11" ht="12.75">
      <c r="A11" s="1" t="s">
        <v>30</v>
      </c>
      <c r="B11">
        <v>330</v>
      </c>
      <c r="C11">
        <v>24</v>
      </c>
      <c r="E11">
        <v>300</v>
      </c>
      <c r="F11" s="1" t="s">
        <v>2</v>
      </c>
      <c r="G11" t="s">
        <v>56</v>
      </c>
      <c r="H11">
        <v>-12</v>
      </c>
      <c r="J11">
        <v>28.5</v>
      </c>
      <c r="K11" t="s">
        <v>26</v>
      </c>
    </row>
    <row r="12" spans="1:11" ht="12.75">
      <c r="A12" s="1" t="s">
        <v>54</v>
      </c>
      <c r="B12">
        <v>330</v>
      </c>
      <c r="C12">
        <v>30</v>
      </c>
      <c r="E12">
        <v>200</v>
      </c>
      <c r="F12" s="1" t="s">
        <v>2</v>
      </c>
      <c r="G12" t="s">
        <v>56</v>
      </c>
      <c r="H12">
        <v>-11</v>
      </c>
      <c r="J12">
        <v>28.49</v>
      </c>
      <c r="K12" t="s">
        <v>47</v>
      </c>
    </row>
    <row r="13" spans="1:11" ht="12.75">
      <c r="A13" s="1" t="s">
        <v>55</v>
      </c>
      <c r="B13">
        <v>330</v>
      </c>
      <c r="C13">
        <v>28</v>
      </c>
      <c r="E13">
        <v>200</v>
      </c>
      <c r="F13" s="1" t="s">
        <v>2</v>
      </c>
      <c r="G13" t="s">
        <v>56</v>
      </c>
      <c r="H13">
        <v>-10</v>
      </c>
      <c r="J13">
        <v>28.47</v>
      </c>
      <c r="K13" t="s">
        <v>47</v>
      </c>
    </row>
    <row r="14" spans="1:11" ht="12.75">
      <c r="A14" s="1" t="s">
        <v>34</v>
      </c>
      <c r="B14">
        <v>330</v>
      </c>
      <c r="C14">
        <v>30</v>
      </c>
      <c r="E14">
        <v>200</v>
      </c>
      <c r="F14" s="1" t="s">
        <v>2</v>
      </c>
      <c r="G14" t="s">
        <v>67</v>
      </c>
      <c r="H14">
        <v>-10</v>
      </c>
      <c r="J14">
        <v>28.95</v>
      </c>
      <c r="K14" t="s">
        <v>47</v>
      </c>
    </row>
    <row r="15" spans="1:11" ht="12.75">
      <c r="A15" s="1" t="s">
        <v>36</v>
      </c>
      <c r="B15">
        <v>340</v>
      </c>
      <c r="C15">
        <v>25</v>
      </c>
      <c r="E15">
        <v>300</v>
      </c>
      <c r="F15" s="1" t="s">
        <v>2</v>
      </c>
      <c r="G15" t="s">
        <v>68</v>
      </c>
      <c r="H15">
        <v>-10</v>
      </c>
      <c r="J15">
        <v>28.43</v>
      </c>
      <c r="K15" t="s">
        <v>26</v>
      </c>
    </row>
    <row r="16" ht="12.75">
      <c r="A16" s="1" t="s">
        <v>69</v>
      </c>
    </row>
    <row r="17" ht="12.75">
      <c r="G17" s="3">
        <v>36473</v>
      </c>
    </row>
    <row r="19" spans="1:11" ht="12.75">
      <c r="A19" s="1" t="s">
        <v>19</v>
      </c>
      <c r="B19">
        <v>320</v>
      </c>
      <c r="C19">
        <v>28</v>
      </c>
      <c r="E19">
        <v>200</v>
      </c>
      <c r="F19" s="1" t="s">
        <v>2</v>
      </c>
      <c r="G19" t="s">
        <v>56</v>
      </c>
      <c r="H19">
        <v>-10</v>
      </c>
      <c r="J19">
        <v>28.52</v>
      </c>
      <c r="K19" t="s">
        <v>26</v>
      </c>
    </row>
    <row r="20" spans="1:11" ht="12.75">
      <c r="A20" s="1" t="s">
        <v>22</v>
      </c>
      <c r="B20">
        <v>270</v>
      </c>
      <c r="C20">
        <v>8</v>
      </c>
      <c r="E20">
        <v>9999</v>
      </c>
      <c r="G20" t="s">
        <v>18</v>
      </c>
      <c r="H20">
        <v>-12</v>
      </c>
      <c r="J20">
        <v>28.52</v>
      </c>
      <c r="K20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319.1666666666667</v>
      </c>
      <c r="C72">
        <f>AVERAGE(C6:C68)</f>
        <v>25.583333333333332</v>
      </c>
      <c r="D72">
        <f>MAX(D6:D68)</f>
        <v>0</v>
      </c>
      <c r="E72">
        <f>MIN(E6:E68)</f>
        <v>200</v>
      </c>
      <c r="H72">
        <f>AVERAGE(H6:H68)</f>
        <v>-11.583333333333334</v>
      </c>
      <c r="J72">
        <f>AVERAGE(J6:J68)</f>
        <v>28.53833333333333</v>
      </c>
      <c r="L72" t="e">
        <f>AVERAGE(L6:L68)</f>
        <v>#DIV/0!</v>
      </c>
    </row>
    <row r="73" spans="8:10" ht="12.75">
      <c r="H73">
        <f>MAX(H6:H68)</f>
        <v>-10</v>
      </c>
      <c r="J73">
        <f>MAX(J6:J68)</f>
        <v>28.95</v>
      </c>
    </row>
    <row r="74" spans="8:10" ht="12.75">
      <c r="H74">
        <f>MIN(H6:H68)</f>
        <v>-13</v>
      </c>
      <c r="J74">
        <f>MIN(J6:J68)</f>
        <v>28.43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A61">
      <selection activeCell="K17" sqref="K17"/>
    </sheetView>
  </sheetViews>
  <sheetFormatPr defaultColWidth="9.140625" defaultRowHeight="12.75"/>
  <cols>
    <col min="1" max="1" width="6.7109375" style="1" customWidth="1"/>
    <col min="2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1" ht="12.75">
      <c r="A1" s="1" t="s">
        <v>4</v>
      </c>
    </row>
    <row r="2" ht="12.75"/>
    <row r="3" ht="12.75"/>
    <row r="4" ht="12.75"/>
    <row r="5" ht="12.75"/>
    <row r="6" spans="1:11" ht="12.75">
      <c r="A6" s="1" t="s">
        <v>17</v>
      </c>
      <c r="B6">
        <v>295</v>
      </c>
      <c r="C6">
        <v>10</v>
      </c>
      <c r="E6">
        <v>9999</v>
      </c>
      <c r="G6" t="s">
        <v>48</v>
      </c>
      <c r="H6">
        <v>-13</v>
      </c>
      <c r="J6">
        <v>28.96</v>
      </c>
      <c r="K6" t="s">
        <v>70</v>
      </c>
    </row>
    <row r="7" spans="1:11" ht="12.75">
      <c r="A7" s="1" t="s">
        <v>30</v>
      </c>
      <c r="B7">
        <v>272</v>
      </c>
      <c r="C7">
        <v>6</v>
      </c>
      <c r="E7">
        <v>9999</v>
      </c>
      <c r="G7" t="s">
        <v>48</v>
      </c>
      <c r="H7">
        <v>-12</v>
      </c>
      <c r="J7">
        <v>28.91</v>
      </c>
      <c r="K7" t="s">
        <v>70</v>
      </c>
    </row>
    <row r="8" spans="1:11" ht="12.75">
      <c r="A8" s="1" t="s">
        <v>54</v>
      </c>
      <c r="B8">
        <v>280</v>
      </c>
      <c r="C8">
        <v>7</v>
      </c>
      <c r="E8">
        <v>9999</v>
      </c>
      <c r="G8" t="s">
        <v>48</v>
      </c>
      <c r="H8">
        <v>-11</v>
      </c>
      <c r="I8" t="s">
        <v>10</v>
      </c>
      <c r="J8">
        <v>28.91</v>
      </c>
      <c r="K8" t="s">
        <v>70</v>
      </c>
    </row>
    <row r="9" spans="1:11" ht="12.75">
      <c r="A9" s="1" t="s">
        <v>55</v>
      </c>
      <c r="B9">
        <v>300</v>
      </c>
      <c r="C9">
        <v>8</v>
      </c>
      <c r="E9">
        <v>9999</v>
      </c>
      <c r="G9" t="s">
        <v>71</v>
      </c>
      <c r="H9">
        <v>-11</v>
      </c>
      <c r="J9">
        <v>28.91</v>
      </c>
      <c r="K9" t="s">
        <v>70</v>
      </c>
    </row>
    <row r="10" spans="1:11" ht="12.75">
      <c r="A10" s="1" t="s">
        <v>34</v>
      </c>
      <c r="B10">
        <v>310</v>
      </c>
      <c r="C10">
        <v>8</v>
      </c>
      <c r="E10">
        <v>9999</v>
      </c>
      <c r="G10" t="s">
        <v>72</v>
      </c>
      <c r="H10">
        <v>-10</v>
      </c>
      <c r="J10">
        <v>28.91</v>
      </c>
      <c r="K10" t="s">
        <v>70</v>
      </c>
    </row>
    <row r="11" spans="1:11" ht="12.75">
      <c r="A11" s="1" t="s">
        <v>36</v>
      </c>
      <c r="B11">
        <v>320</v>
      </c>
      <c r="C11">
        <v>8</v>
      </c>
      <c r="E11">
        <v>9999</v>
      </c>
      <c r="G11" t="s">
        <v>73</v>
      </c>
      <c r="H11">
        <v>-10</v>
      </c>
      <c r="J11">
        <v>28.91</v>
      </c>
      <c r="K11" t="s">
        <v>70</v>
      </c>
    </row>
    <row r="13" ht="12.75">
      <c r="G13" s="3">
        <v>36474</v>
      </c>
    </row>
    <row r="15" spans="1:11" ht="12.75">
      <c r="A15" s="1" t="s">
        <v>19</v>
      </c>
      <c r="B15">
        <v>320</v>
      </c>
      <c r="C15">
        <v>10</v>
      </c>
      <c r="E15">
        <v>9999</v>
      </c>
      <c r="G15" t="s">
        <v>74</v>
      </c>
      <c r="H15">
        <v>-9</v>
      </c>
      <c r="J15">
        <v>28.9</v>
      </c>
      <c r="K15" t="s">
        <v>6</v>
      </c>
    </row>
    <row r="16" spans="1:11" ht="12.75">
      <c r="A16" s="1" t="s">
        <v>41</v>
      </c>
      <c r="B16">
        <v>320</v>
      </c>
      <c r="C16">
        <v>8</v>
      </c>
      <c r="E16">
        <v>9999</v>
      </c>
      <c r="G16" t="s">
        <v>74</v>
      </c>
      <c r="H16">
        <v>-10</v>
      </c>
      <c r="J16">
        <v>28.9</v>
      </c>
      <c r="K16" t="s">
        <v>70</v>
      </c>
    </row>
    <row r="17" spans="1:11" ht="12.75">
      <c r="A17" s="1" t="s">
        <v>22</v>
      </c>
      <c r="B17">
        <v>340</v>
      </c>
      <c r="C17">
        <v>12</v>
      </c>
      <c r="E17">
        <v>9999</v>
      </c>
      <c r="G17" t="s">
        <v>75</v>
      </c>
      <c r="H17">
        <v>-16</v>
      </c>
      <c r="J17">
        <v>28.81</v>
      </c>
      <c r="K17" t="s">
        <v>6</v>
      </c>
    </row>
    <row r="67" ht="12.75"/>
    <row r="68" ht="12.75"/>
    <row r="69" ht="12.75"/>
    <row r="70" ht="12.75"/>
    <row r="71" ht="12.75"/>
    <row r="72" spans="2:12" ht="12.75">
      <c r="B72">
        <f>AVERAGE(B6:B68)</f>
        <v>306.3333333333333</v>
      </c>
      <c r="C72">
        <f>AVERAGE(C6:C68)</f>
        <v>8.555555555555555</v>
      </c>
      <c r="D72">
        <f>MAX(D6:D68)</f>
        <v>0</v>
      </c>
      <c r="E72">
        <f>MIN(E6:E68)</f>
        <v>9999</v>
      </c>
      <c r="H72">
        <f>AVERAGE(H6:H68)</f>
        <v>-11.333333333333334</v>
      </c>
      <c r="J72">
        <f>AVERAGE(J6:J68)</f>
        <v>28.90222222222222</v>
      </c>
      <c r="L72" t="e">
        <f>AVERAGE(L6:L68)</f>
        <v>#DIV/0!</v>
      </c>
    </row>
    <row r="73" spans="8:10" ht="12.75">
      <c r="H73">
        <f>MAX(H6:H68)</f>
        <v>-9</v>
      </c>
      <c r="J73">
        <f>MAX(J6:J68)</f>
        <v>28.96</v>
      </c>
    </row>
    <row r="74" spans="8:10" ht="12.75">
      <c r="H74">
        <f>MIN(H6:H68)</f>
        <v>-16</v>
      </c>
      <c r="J74">
        <f>MIN(J6:J68)</f>
        <v>28.81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DENNIS E. MALONE</cp:lastModifiedBy>
  <cp:lastPrinted>2000-04-03T17:59:55Z</cp:lastPrinted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