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0" windowWidth="19600" windowHeight="13820" firstSheet="3" activeTab="8"/>
  </bookViews>
  <sheets>
    <sheet name="2004_T" sheetId="1" r:id="rId1"/>
    <sheet name="2004_PSL" sheetId="2" r:id="rId2"/>
    <sheet name="2004_PST" sheetId="3" r:id="rId3"/>
    <sheet name="2004_SPD" sheetId="4" r:id="rId4"/>
    <sheet name="2004_DIR" sheetId="5" r:id="rId5"/>
    <sheet name="2004_FOGWX" sheetId="6" r:id="rId6"/>
    <sheet name="2004_WXP" sheetId="7" r:id="rId7"/>
    <sheet name="2004_FOGWXP2" sheetId="8" r:id="rId8"/>
    <sheet name="2004" sheetId="9" r:id="rId9"/>
  </sheets>
  <definedNames>
    <definedName name="MCMURDO_2004" localSheetId="8">'2004'!$A$2:$L$115</definedName>
    <definedName name="MCMURDO_T_2004" localSheetId="8">'2004'!$P$2:$S$1291</definedName>
  </definedNames>
  <calcPr fullCalcOnLoad="1"/>
</workbook>
</file>

<file path=xl/sharedStrings.xml><?xml version="1.0" encoding="utf-8"?>
<sst xmlns="http://schemas.openxmlformats.org/spreadsheetml/2006/main" count="68" uniqueCount="61">
  <si>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</si>
  <si>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</si>
  <si>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</si>
  <si>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</si>
  <si>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</si>
  <si>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</si>
  <si>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</si>
  <si>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</si>
  <si>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</si>
  <si>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</si>
  <si>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</si>
  <si>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</si>
  <si>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</si>
  <si>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</si>
  <si>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Removed 918.6 PST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</si>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</sst>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'2004'!$G$2:$G$115</c:f>
              <c:strCache>
                <c:ptCount val="114"/>
                <c:pt idx="0">
                  <c:v>38260.75</c:v>
                </c:pt>
                <c:pt idx="1">
                  <c:v>38260.5</c:v>
                </c:pt>
                <c:pt idx="2">
                  <c:v>38260.25</c:v>
                </c:pt>
                <c:pt idx="3">
                  <c:v>38260</c:v>
                </c:pt>
                <c:pt idx="4">
                  <c:v>38259</c:v>
                </c:pt>
                <c:pt idx="5">
                  <c:v>38258.75</c:v>
                </c:pt>
                <c:pt idx="6">
                  <c:v>38258.5</c:v>
                </c:pt>
                <c:pt idx="7">
                  <c:v>38258.25</c:v>
                </c:pt>
                <c:pt idx="8">
                  <c:v>38258</c:v>
                </c:pt>
                <c:pt idx="9">
                  <c:v>38257.75</c:v>
                </c:pt>
                <c:pt idx="10">
                  <c:v>38257.5</c:v>
                </c:pt>
                <c:pt idx="11">
                  <c:v>38257.25</c:v>
                </c:pt>
                <c:pt idx="12">
                  <c:v>38257</c:v>
                </c:pt>
                <c:pt idx="13">
                  <c:v>38256.75</c:v>
                </c:pt>
                <c:pt idx="14">
                  <c:v>38256.5</c:v>
                </c:pt>
                <c:pt idx="15">
                  <c:v>38256.25</c:v>
                </c:pt>
                <c:pt idx="16">
                  <c:v>38256</c:v>
                </c:pt>
                <c:pt idx="17">
                  <c:v>38255.75</c:v>
                </c:pt>
                <c:pt idx="18">
                  <c:v>38255.5</c:v>
                </c:pt>
                <c:pt idx="19">
                  <c:v>38255.25</c:v>
                </c:pt>
                <c:pt idx="20">
                  <c:v>38255</c:v>
                </c:pt>
                <c:pt idx="21">
                  <c:v>38254.75</c:v>
                </c:pt>
                <c:pt idx="22">
                  <c:v>38254.5</c:v>
                </c:pt>
                <c:pt idx="23">
                  <c:v>38254.25</c:v>
                </c:pt>
                <c:pt idx="24">
                  <c:v>38254</c:v>
                </c:pt>
                <c:pt idx="25">
                  <c:v>38253.75</c:v>
                </c:pt>
                <c:pt idx="26">
                  <c:v>38253.5</c:v>
                </c:pt>
                <c:pt idx="27">
                  <c:v>38253.25</c:v>
                </c:pt>
                <c:pt idx="28">
                  <c:v>38253</c:v>
                </c:pt>
                <c:pt idx="29">
                  <c:v>38252.75</c:v>
                </c:pt>
                <c:pt idx="30">
                  <c:v>38252.5</c:v>
                </c:pt>
                <c:pt idx="31">
                  <c:v>38252.25</c:v>
                </c:pt>
                <c:pt idx="32">
                  <c:v>38252</c:v>
                </c:pt>
                <c:pt idx="33">
                  <c:v>38251.75</c:v>
                </c:pt>
                <c:pt idx="34">
                  <c:v>38251.5</c:v>
                </c:pt>
                <c:pt idx="35">
                  <c:v>38251.25</c:v>
                </c:pt>
                <c:pt idx="36">
                  <c:v>38251</c:v>
                </c:pt>
                <c:pt idx="37">
                  <c:v>38250.75</c:v>
                </c:pt>
                <c:pt idx="38">
                  <c:v>38250.5</c:v>
                </c:pt>
                <c:pt idx="39">
                  <c:v>38250.25</c:v>
                </c:pt>
                <c:pt idx="40">
                  <c:v>38249.75</c:v>
                </c:pt>
                <c:pt idx="41">
                  <c:v>38249.5</c:v>
                </c:pt>
                <c:pt idx="42">
                  <c:v>38249.25</c:v>
                </c:pt>
                <c:pt idx="43">
                  <c:v>38249</c:v>
                </c:pt>
                <c:pt idx="44">
                  <c:v>38248.75</c:v>
                </c:pt>
                <c:pt idx="45">
                  <c:v>38248.5</c:v>
                </c:pt>
                <c:pt idx="46">
                  <c:v>38248.25</c:v>
                </c:pt>
                <c:pt idx="47">
                  <c:v>38248</c:v>
                </c:pt>
                <c:pt idx="48">
                  <c:v>38247.75</c:v>
                </c:pt>
                <c:pt idx="49">
                  <c:v>38247.5</c:v>
                </c:pt>
                <c:pt idx="50">
                  <c:v>38247.25</c:v>
                </c:pt>
                <c:pt idx="51">
                  <c:v>38247</c:v>
                </c:pt>
                <c:pt idx="52">
                  <c:v>38246.75</c:v>
                </c:pt>
                <c:pt idx="53">
                  <c:v>38246.5</c:v>
                </c:pt>
                <c:pt idx="54">
                  <c:v>38246.25</c:v>
                </c:pt>
                <c:pt idx="55">
                  <c:v>38246</c:v>
                </c:pt>
                <c:pt idx="56">
                  <c:v>38245.75</c:v>
                </c:pt>
                <c:pt idx="57">
                  <c:v>38245.5</c:v>
                </c:pt>
                <c:pt idx="58">
                  <c:v>38245.25</c:v>
                </c:pt>
                <c:pt idx="59">
                  <c:v>38245</c:v>
                </c:pt>
                <c:pt idx="60">
                  <c:v>38244.75</c:v>
                </c:pt>
                <c:pt idx="61">
                  <c:v>38244.5</c:v>
                </c:pt>
                <c:pt idx="62">
                  <c:v>38244.25</c:v>
                </c:pt>
                <c:pt idx="63">
                  <c:v>38244</c:v>
                </c:pt>
                <c:pt idx="64">
                  <c:v>38243.75</c:v>
                </c:pt>
                <c:pt idx="65">
                  <c:v>38243.5</c:v>
                </c:pt>
                <c:pt idx="66">
                  <c:v>38243.25</c:v>
                </c:pt>
                <c:pt idx="67">
                  <c:v>38243</c:v>
                </c:pt>
                <c:pt idx="68">
                  <c:v>38242.75</c:v>
                </c:pt>
                <c:pt idx="69">
                  <c:v>38242.5</c:v>
                </c:pt>
                <c:pt idx="70">
                  <c:v>38242.25</c:v>
                </c:pt>
                <c:pt idx="71">
                  <c:v>38242</c:v>
                </c:pt>
                <c:pt idx="72">
                  <c:v>38241.75</c:v>
                </c:pt>
                <c:pt idx="73">
                  <c:v>38241.5</c:v>
                </c:pt>
                <c:pt idx="74">
                  <c:v>38241.25</c:v>
                </c:pt>
                <c:pt idx="75">
                  <c:v>38241</c:v>
                </c:pt>
                <c:pt idx="76">
                  <c:v>38240.75</c:v>
                </c:pt>
                <c:pt idx="77">
                  <c:v>38240.5</c:v>
                </c:pt>
                <c:pt idx="78">
                  <c:v>38240.25</c:v>
                </c:pt>
                <c:pt idx="79">
                  <c:v>38240</c:v>
                </c:pt>
                <c:pt idx="80">
                  <c:v>38239.75</c:v>
                </c:pt>
                <c:pt idx="81">
                  <c:v>38239.5</c:v>
                </c:pt>
                <c:pt idx="82">
                  <c:v>38239.25</c:v>
                </c:pt>
                <c:pt idx="83">
                  <c:v>38239</c:v>
                </c:pt>
                <c:pt idx="84">
                  <c:v>38238.75</c:v>
                </c:pt>
                <c:pt idx="85">
                  <c:v>38238.5</c:v>
                </c:pt>
                <c:pt idx="86">
                  <c:v>38238.25</c:v>
                </c:pt>
                <c:pt idx="87">
                  <c:v>38238</c:v>
                </c:pt>
                <c:pt idx="88">
                  <c:v>38237.75</c:v>
                </c:pt>
                <c:pt idx="89">
                  <c:v>38237.5</c:v>
                </c:pt>
                <c:pt idx="90">
                  <c:v>38237.25</c:v>
                </c:pt>
                <c:pt idx="91">
                  <c:v>38237</c:v>
                </c:pt>
                <c:pt idx="92">
                  <c:v>38236.75</c:v>
                </c:pt>
                <c:pt idx="93">
                  <c:v>38236.5</c:v>
                </c:pt>
                <c:pt idx="94">
                  <c:v>38236.25</c:v>
                </c:pt>
                <c:pt idx="95">
                  <c:v>38235.75</c:v>
                </c:pt>
                <c:pt idx="96">
                  <c:v>38235.5</c:v>
                </c:pt>
                <c:pt idx="97">
                  <c:v>38235.25</c:v>
                </c:pt>
                <c:pt idx="98">
                  <c:v>38235</c:v>
                </c:pt>
                <c:pt idx="99">
                  <c:v>38234.75</c:v>
                </c:pt>
                <c:pt idx="100">
                  <c:v>38234.5</c:v>
                </c:pt>
                <c:pt idx="101">
                  <c:v>38234.25</c:v>
                </c:pt>
                <c:pt idx="102">
                  <c:v>38234</c:v>
                </c:pt>
                <c:pt idx="103">
                  <c:v>38233.75</c:v>
                </c:pt>
                <c:pt idx="104">
                  <c:v>38233.5</c:v>
                </c:pt>
                <c:pt idx="105">
                  <c:v>38233.25</c:v>
                </c:pt>
                <c:pt idx="106">
                  <c:v>38233</c:v>
                </c:pt>
                <c:pt idx="107">
                  <c:v>38232.75</c:v>
                </c:pt>
                <c:pt idx="108">
                  <c:v>38232.5</c:v>
                </c:pt>
                <c:pt idx="109">
                  <c:v>38232.25</c:v>
                </c:pt>
                <c:pt idx="110">
                  <c:v>38231.75</c:v>
                </c:pt>
                <c:pt idx="111">
                  <c:v>38231.5</c:v>
                </c:pt>
                <c:pt idx="112">
                  <c:v>38231.25</c:v>
                </c:pt>
                <c:pt idx="113">
                  <c:v>38231</c:v>
                </c:pt>
              </c:strCache>
            </c:strRef>
          </c:xVal>
          <c:yVal>
            <c:numRef>
              <c:f>'2004'!$H$2:$H$115</c:f>
              <c:numCache>
                <c:ptCount val="114"/>
                <c:pt idx="0">
                  <c:v>-27.9</c:v>
                </c:pt>
                <c:pt idx="1">
                  <c:v>-29.2</c:v>
                </c:pt>
                <c:pt idx="2">
                  <c:v>-27.3</c:v>
                </c:pt>
                <c:pt idx="3">
                  <c:v>-25.3</c:v>
                </c:pt>
                <c:pt idx="4">
                  <c:v>-23.5</c:v>
                </c:pt>
                <c:pt idx="6">
                  <c:v>-31.1</c:v>
                </c:pt>
                <c:pt idx="7">
                  <c:v>-27.9</c:v>
                </c:pt>
                <c:pt idx="8">
                  <c:v>-30.3</c:v>
                </c:pt>
                <c:pt idx="9">
                  <c:v>-33.6</c:v>
                </c:pt>
                <c:pt idx="10">
                  <c:v>-32.7</c:v>
                </c:pt>
                <c:pt idx="11">
                  <c:v>-28.3</c:v>
                </c:pt>
                <c:pt idx="12">
                  <c:v>-30</c:v>
                </c:pt>
                <c:pt idx="13">
                  <c:v>-28.6</c:v>
                </c:pt>
                <c:pt idx="14">
                  <c:v>-33</c:v>
                </c:pt>
                <c:pt idx="15">
                  <c:v>-29.9</c:v>
                </c:pt>
                <c:pt idx="16">
                  <c:v>-28.9</c:v>
                </c:pt>
                <c:pt idx="17">
                  <c:v>-32.3</c:v>
                </c:pt>
                <c:pt idx="18">
                  <c:v>-35.1</c:v>
                </c:pt>
                <c:pt idx="19">
                  <c:v>-28.9</c:v>
                </c:pt>
                <c:pt idx="20">
                  <c:v>-27.2</c:v>
                </c:pt>
                <c:pt idx="21">
                  <c:v>-33</c:v>
                </c:pt>
                <c:pt idx="22">
                  <c:v>-31.9</c:v>
                </c:pt>
                <c:pt idx="23">
                  <c:v>-26.5</c:v>
                </c:pt>
                <c:pt idx="24">
                  <c:v>-27.9</c:v>
                </c:pt>
                <c:pt idx="25">
                  <c:v>-28.6</c:v>
                </c:pt>
                <c:pt idx="26">
                  <c:v>-29.1</c:v>
                </c:pt>
                <c:pt idx="27">
                  <c:v>-29.4</c:v>
                </c:pt>
                <c:pt idx="28">
                  <c:v>-27.1</c:v>
                </c:pt>
                <c:pt idx="29">
                  <c:v>-26.8</c:v>
                </c:pt>
                <c:pt idx="30">
                  <c:v>-28.1</c:v>
                </c:pt>
                <c:pt idx="31">
                  <c:v>-25</c:v>
                </c:pt>
                <c:pt idx="32">
                  <c:v>-23.7</c:v>
                </c:pt>
                <c:pt idx="33">
                  <c:v>-21.3</c:v>
                </c:pt>
                <c:pt idx="34">
                  <c:v>-24.7</c:v>
                </c:pt>
                <c:pt idx="35">
                  <c:v>-26.3</c:v>
                </c:pt>
                <c:pt idx="36">
                  <c:v>-25.8</c:v>
                </c:pt>
                <c:pt idx="37">
                  <c:v>-26.9</c:v>
                </c:pt>
                <c:pt idx="38">
                  <c:v>-26</c:v>
                </c:pt>
                <c:pt idx="39">
                  <c:v>-26.1</c:v>
                </c:pt>
                <c:pt idx="40">
                  <c:v>-21.9</c:v>
                </c:pt>
                <c:pt idx="41">
                  <c:v>-25.9</c:v>
                </c:pt>
                <c:pt idx="42">
                  <c:v>-24.5</c:v>
                </c:pt>
                <c:pt idx="43">
                  <c:v>-21.7</c:v>
                </c:pt>
                <c:pt idx="44">
                  <c:v>-26</c:v>
                </c:pt>
                <c:pt idx="45">
                  <c:v>-28.1</c:v>
                </c:pt>
                <c:pt idx="46">
                  <c:v>-23.4</c:v>
                </c:pt>
                <c:pt idx="47">
                  <c:v>-28.8</c:v>
                </c:pt>
                <c:pt idx="48">
                  <c:v>-27.9</c:v>
                </c:pt>
                <c:pt idx="49">
                  <c:v>-27.3</c:v>
                </c:pt>
                <c:pt idx="50">
                  <c:v>-26.6</c:v>
                </c:pt>
                <c:pt idx="51">
                  <c:v>-26.9</c:v>
                </c:pt>
                <c:pt idx="52">
                  <c:v>-28.1</c:v>
                </c:pt>
                <c:pt idx="53">
                  <c:v>-30.6</c:v>
                </c:pt>
                <c:pt idx="54">
                  <c:v>-20.7</c:v>
                </c:pt>
                <c:pt idx="55">
                  <c:v>-19.8</c:v>
                </c:pt>
                <c:pt idx="56">
                  <c:v>-15.2</c:v>
                </c:pt>
                <c:pt idx="57">
                  <c:v>-25.3</c:v>
                </c:pt>
                <c:pt idx="58">
                  <c:v>-22.7</c:v>
                </c:pt>
                <c:pt idx="59">
                  <c:v>-23.9</c:v>
                </c:pt>
                <c:pt idx="60">
                  <c:v>-26.6</c:v>
                </c:pt>
                <c:pt idx="61">
                  <c:v>-19.8</c:v>
                </c:pt>
                <c:pt idx="62">
                  <c:v>-18.7</c:v>
                </c:pt>
                <c:pt idx="63">
                  <c:v>-25.1</c:v>
                </c:pt>
                <c:pt idx="64">
                  <c:v>-24.8</c:v>
                </c:pt>
                <c:pt idx="65">
                  <c:v>-27.1</c:v>
                </c:pt>
                <c:pt idx="66">
                  <c:v>-26.9</c:v>
                </c:pt>
                <c:pt idx="67">
                  <c:v>-24.1</c:v>
                </c:pt>
                <c:pt idx="68">
                  <c:v>-25.2</c:v>
                </c:pt>
                <c:pt idx="69">
                  <c:v>-27.9</c:v>
                </c:pt>
                <c:pt idx="70">
                  <c:v>-24.8</c:v>
                </c:pt>
                <c:pt idx="71">
                  <c:v>-24.9</c:v>
                </c:pt>
                <c:pt idx="72">
                  <c:v>-21.1</c:v>
                </c:pt>
                <c:pt idx="73">
                  <c:v>-32.8</c:v>
                </c:pt>
                <c:pt idx="74">
                  <c:v>-20.8</c:v>
                </c:pt>
                <c:pt idx="75">
                  <c:v>-16.4</c:v>
                </c:pt>
                <c:pt idx="76">
                  <c:v>-16.8</c:v>
                </c:pt>
                <c:pt idx="77">
                  <c:v>-19.2</c:v>
                </c:pt>
                <c:pt idx="78">
                  <c:v>-22.3</c:v>
                </c:pt>
                <c:pt idx="79">
                  <c:v>-24.5</c:v>
                </c:pt>
                <c:pt idx="80">
                  <c:v>-21.8</c:v>
                </c:pt>
                <c:pt idx="81">
                  <c:v>-26.1</c:v>
                </c:pt>
                <c:pt idx="82">
                  <c:v>-24.6</c:v>
                </c:pt>
                <c:pt idx="83">
                  <c:v>-26.9</c:v>
                </c:pt>
                <c:pt idx="84">
                  <c:v>-27.6</c:v>
                </c:pt>
                <c:pt idx="85">
                  <c:v>-29.6</c:v>
                </c:pt>
                <c:pt idx="86">
                  <c:v>-27.3</c:v>
                </c:pt>
                <c:pt idx="87">
                  <c:v>-28.5</c:v>
                </c:pt>
                <c:pt idx="88">
                  <c:v>-29.4</c:v>
                </c:pt>
                <c:pt idx="89">
                  <c:v>-26.9</c:v>
                </c:pt>
                <c:pt idx="90">
                  <c:v>-24.8</c:v>
                </c:pt>
                <c:pt idx="91">
                  <c:v>-21.7</c:v>
                </c:pt>
                <c:pt idx="92">
                  <c:v>-24.1</c:v>
                </c:pt>
                <c:pt idx="93">
                  <c:v>-25.9</c:v>
                </c:pt>
                <c:pt idx="94">
                  <c:v>-18</c:v>
                </c:pt>
                <c:pt idx="95">
                  <c:v>-21.4</c:v>
                </c:pt>
                <c:pt idx="96">
                  <c:v>-19.8</c:v>
                </c:pt>
                <c:pt idx="97">
                  <c:v>-18.8</c:v>
                </c:pt>
                <c:pt idx="98">
                  <c:v>-19.9</c:v>
                </c:pt>
                <c:pt idx="99">
                  <c:v>-23.8</c:v>
                </c:pt>
                <c:pt idx="100">
                  <c:v>-36.9</c:v>
                </c:pt>
                <c:pt idx="102">
                  <c:v>-25.9</c:v>
                </c:pt>
                <c:pt idx="103">
                  <c:v>-25.7</c:v>
                </c:pt>
                <c:pt idx="104">
                  <c:v>-32.5</c:v>
                </c:pt>
                <c:pt idx="105">
                  <c:v>-29.8</c:v>
                </c:pt>
                <c:pt idx="106">
                  <c:v>-32.1</c:v>
                </c:pt>
                <c:pt idx="107">
                  <c:v>-27.9</c:v>
                </c:pt>
                <c:pt idx="108">
                  <c:v>-28.6</c:v>
                </c:pt>
                <c:pt idx="109">
                  <c:v>-26.4</c:v>
                </c:pt>
                <c:pt idx="110">
                  <c:v>-28.7</c:v>
                </c:pt>
                <c:pt idx="111">
                  <c:v>-29.8</c:v>
                </c:pt>
                <c:pt idx="112">
                  <c:v>-28.8</c:v>
                </c:pt>
                <c:pt idx="113">
                  <c:v>-29.9</c:v>
                </c:pt>
              </c:numCache>
            </c:numRef>
          </c:yVal>
          <c:smooth val="0"/>
        </c:ser>
        <c:axId val="56431962"/>
        <c:axId val="56388683"/>
      </c:scatterChart>
      <c:valAx>
        <c:axId val="56431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8683"/>
        <c:crossesAt val="-50"/>
        <c:crossBetween val="midCat"/>
        <c:dispUnits/>
      </c:valAx>
      <c:valAx>
        <c:axId val="56388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3196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'2004'!$G$2:$G$115</c:f>
              <c:strCache>
                <c:ptCount val="114"/>
                <c:pt idx="0">
                  <c:v>38260.75</c:v>
                </c:pt>
                <c:pt idx="1">
                  <c:v>38260.5</c:v>
                </c:pt>
                <c:pt idx="2">
                  <c:v>38260.25</c:v>
                </c:pt>
                <c:pt idx="3">
                  <c:v>38260</c:v>
                </c:pt>
                <c:pt idx="4">
                  <c:v>38259</c:v>
                </c:pt>
                <c:pt idx="5">
                  <c:v>38258.75</c:v>
                </c:pt>
                <c:pt idx="6">
                  <c:v>38258.5</c:v>
                </c:pt>
                <c:pt idx="7">
                  <c:v>38258.25</c:v>
                </c:pt>
                <c:pt idx="8">
                  <c:v>38258</c:v>
                </c:pt>
                <c:pt idx="9">
                  <c:v>38257.75</c:v>
                </c:pt>
                <c:pt idx="10">
                  <c:v>38257.5</c:v>
                </c:pt>
                <c:pt idx="11">
                  <c:v>38257.25</c:v>
                </c:pt>
                <c:pt idx="12">
                  <c:v>38257</c:v>
                </c:pt>
                <c:pt idx="13">
                  <c:v>38256.75</c:v>
                </c:pt>
                <c:pt idx="14">
                  <c:v>38256.5</c:v>
                </c:pt>
                <c:pt idx="15">
                  <c:v>38256.25</c:v>
                </c:pt>
                <c:pt idx="16">
                  <c:v>38256</c:v>
                </c:pt>
                <c:pt idx="17">
                  <c:v>38255.75</c:v>
                </c:pt>
                <c:pt idx="18">
                  <c:v>38255.5</c:v>
                </c:pt>
                <c:pt idx="19">
                  <c:v>38255.25</c:v>
                </c:pt>
                <c:pt idx="20">
                  <c:v>38255</c:v>
                </c:pt>
                <c:pt idx="21">
                  <c:v>38254.75</c:v>
                </c:pt>
                <c:pt idx="22">
                  <c:v>38254.5</c:v>
                </c:pt>
                <c:pt idx="23">
                  <c:v>38254.25</c:v>
                </c:pt>
                <c:pt idx="24">
                  <c:v>38254</c:v>
                </c:pt>
                <c:pt idx="25">
                  <c:v>38253.75</c:v>
                </c:pt>
                <c:pt idx="26">
                  <c:v>38253.5</c:v>
                </c:pt>
                <c:pt idx="27">
                  <c:v>38253.25</c:v>
                </c:pt>
                <c:pt idx="28">
                  <c:v>38253</c:v>
                </c:pt>
                <c:pt idx="29">
                  <c:v>38252.75</c:v>
                </c:pt>
                <c:pt idx="30">
                  <c:v>38252.5</c:v>
                </c:pt>
                <c:pt idx="31">
                  <c:v>38252.25</c:v>
                </c:pt>
                <c:pt idx="32">
                  <c:v>38252</c:v>
                </c:pt>
                <c:pt idx="33">
                  <c:v>38251.75</c:v>
                </c:pt>
                <c:pt idx="34">
                  <c:v>38251.5</c:v>
                </c:pt>
                <c:pt idx="35">
                  <c:v>38251.25</c:v>
                </c:pt>
                <c:pt idx="36">
                  <c:v>38251</c:v>
                </c:pt>
                <c:pt idx="37">
                  <c:v>38250.75</c:v>
                </c:pt>
                <c:pt idx="38">
                  <c:v>38250.5</c:v>
                </c:pt>
                <c:pt idx="39">
                  <c:v>38250.25</c:v>
                </c:pt>
                <c:pt idx="40">
                  <c:v>38249.75</c:v>
                </c:pt>
                <c:pt idx="41">
                  <c:v>38249.5</c:v>
                </c:pt>
                <c:pt idx="42">
                  <c:v>38249.25</c:v>
                </c:pt>
                <c:pt idx="43">
                  <c:v>38249</c:v>
                </c:pt>
                <c:pt idx="44">
                  <c:v>38248.75</c:v>
                </c:pt>
                <c:pt idx="45">
                  <c:v>38248.5</c:v>
                </c:pt>
                <c:pt idx="46">
                  <c:v>38248.25</c:v>
                </c:pt>
                <c:pt idx="47">
                  <c:v>38248</c:v>
                </c:pt>
                <c:pt idx="48">
                  <c:v>38247.75</c:v>
                </c:pt>
                <c:pt idx="49">
                  <c:v>38247.5</c:v>
                </c:pt>
                <c:pt idx="50">
                  <c:v>38247.25</c:v>
                </c:pt>
                <c:pt idx="51">
                  <c:v>38247</c:v>
                </c:pt>
                <c:pt idx="52">
                  <c:v>38246.75</c:v>
                </c:pt>
                <c:pt idx="53">
                  <c:v>38246.5</c:v>
                </c:pt>
                <c:pt idx="54">
                  <c:v>38246.25</c:v>
                </c:pt>
                <c:pt idx="55">
                  <c:v>38246</c:v>
                </c:pt>
                <c:pt idx="56">
                  <c:v>38245.75</c:v>
                </c:pt>
                <c:pt idx="57">
                  <c:v>38245.5</c:v>
                </c:pt>
                <c:pt idx="58">
                  <c:v>38245.25</c:v>
                </c:pt>
                <c:pt idx="59">
                  <c:v>38245</c:v>
                </c:pt>
                <c:pt idx="60">
                  <c:v>38244.75</c:v>
                </c:pt>
                <c:pt idx="61">
                  <c:v>38244.5</c:v>
                </c:pt>
                <c:pt idx="62">
                  <c:v>38244.25</c:v>
                </c:pt>
                <c:pt idx="63">
                  <c:v>38244</c:v>
                </c:pt>
                <c:pt idx="64">
                  <c:v>38243.75</c:v>
                </c:pt>
                <c:pt idx="65">
                  <c:v>38243.5</c:v>
                </c:pt>
                <c:pt idx="66">
                  <c:v>38243.25</c:v>
                </c:pt>
                <c:pt idx="67">
                  <c:v>38243</c:v>
                </c:pt>
                <c:pt idx="68">
                  <c:v>38242.75</c:v>
                </c:pt>
                <c:pt idx="69">
                  <c:v>38242.5</c:v>
                </c:pt>
                <c:pt idx="70">
                  <c:v>38242.25</c:v>
                </c:pt>
                <c:pt idx="71">
                  <c:v>38242</c:v>
                </c:pt>
                <c:pt idx="72">
                  <c:v>38241.75</c:v>
                </c:pt>
                <c:pt idx="73">
                  <c:v>38241.5</c:v>
                </c:pt>
                <c:pt idx="74">
                  <c:v>38241.25</c:v>
                </c:pt>
                <c:pt idx="75">
                  <c:v>38241</c:v>
                </c:pt>
                <c:pt idx="76">
                  <c:v>38240.75</c:v>
                </c:pt>
                <c:pt idx="77">
                  <c:v>38240.5</c:v>
                </c:pt>
                <c:pt idx="78">
                  <c:v>38240.25</c:v>
                </c:pt>
                <c:pt idx="79">
                  <c:v>38240</c:v>
                </c:pt>
                <c:pt idx="80">
                  <c:v>38239.75</c:v>
                </c:pt>
                <c:pt idx="81">
                  <c:v>38239.5</c:v>
                </c:pt>
                <c:pt idx="82">
                  <c:v>38239.25</c:v>
                </c:pt>
                <c:pt idx="83">
                  <c:v>38239</c:v>
                </c:pt>
                <c:pt idx="84">
                  <c:v>38238.75</c:v>
                </c:pt>
                <c:pt idx="85">
                  <c:v>38238.5</c:v>
                </c:pt>
                <c:pt idx="86">
                  <c:v>38238.25</c:v>
                </c:pt>
                <c:pt idx="87">
                  <c:v>38238</c:v>
                </c:pt>
                <c:pt idx="88">
                  <c:v>38237.75</c:v>
                </c:pt>
                <c:pt idx="89">
                  <c:v>38237.5</c:v>
                </c:pt>
                <c:pt idx="90">
                  <c:v>38237.25</c:v>
                </c:pt>
                <c:pt idx="91">
                  <c:v>38237</c:v>
                </c:pt>
                <c:pt idx="92">
                  <c:v>38236.75</c:v>
                </c:pt>
                <c:pt idx="93">
                  <c:v>38236.5</c:v>
                </c:pt>
                <c:pt idx="94">
                  <c:v>38236.25</c:v>
                </c:pt>
                <c:pt idx="95">
                  <c:v>38235.75</c:v>
                </c:pt>
                <c:pt idx="96">
                  <c:v>38235.5</c:v>
                </c:pt>
                <c:pt idx="97">
                  <c:v>38235.25</c:v>
                </c:pt>
                <c:pt idx="98">
                  <c:v>38235</c:v>
                </c:pt>
                <c:pt idx="99">
                  <c:v>38234.75</c:v>
                </c:pt>
                <c:pt idx="100">
                  <c:v>38234.5</c:v>
                </c:pt>
                <c:pt idx="101">
                  <c:v>38234.25</c:v>
                </c:pt>
                <c:pt idx="102">
                  <c:v>38234</c:v>
                </c:pt>
                <c:pt idx="103">
                  <c:v>38233.75</c:v>
                </c:pt>
                <c:pt idx="104">
                  <c:v>38233.5</c:v>
                </c:pt>
                <c:pt idx="105">
                  <c:v>38233.25</c:v>
                </c:pt>
                <c:pt idx="106">
                  <c:v>38233</c:v>
                </c:pt>
                <c:pt idx="107">
                  <c:v>38232.75</c:v>
                </c:pt>
                <c:pt idx="108">
                  <c:v>38232.5</c:v>
                </c:pt>
                <c:pt idx="109">
                  <c:v>38232.25</c:v>
                </c:pt>
                <c:pt idx="110">
                  <c:v>38231.75</c:v>
                </c:pt>
                <c:pt idx="111">
                  <c:v>38231.5</c:v>
                </c:pt>
                <c:pt idx="112">
                  <c:v>38231.25</c:v>
                </c:pt>
                <c:pt idx="113">
                  <c:v>38231</c:v>
                </c:pt>
              </c:strCache>
            </c:strRef>
          </c:xVal>
          <c:yVal>
            <c:numRef>
              <c:f>'2004'!$I$2:$I$115</c:f>
              <c:numCache>
                <c:ptCount val="114"/>
                <c:pt idx="0">
                  <c:v>998.8</c:v>
                </c:pt>
                <c:pt idx="1">
                  <c:v>998</c:v>
                </c:pt>
                <c:pt idx="2">
                  <c:v>998.4</c:v>
                </c:pt>
                <c:pt idx="3">
                  <c:v>999.5</c:v>
                </c:pt>
                <c:pt idx="4">
                  <c:v>996.5</c:v>
                </c:pt>
                <c:pt idx="5">
                  <c:v>994.6</c:v>
                </c:pt>
                <c:pt idx="6">
                  <c:v>994.2</c:v>
                </c:pt>
                <c:pt idx="7">
                  <c:v>993.7</c:v>
                </c:pt>
                <c:pt idx="8">
                  <c:v>992.8</c:v>
                </c:pt>
                <c:pt idx="9">
                  <c:v>992.7</c:v>
                </c:pt>
                <c:pt idx="10">
                  <c:v>994.5</c:v>
                </c:pt>
                <c:pt idx="11">
                  <c:v>996.5</c:v>
                </c:pt>
                <c:pt idx="12">
                  <c:v>999.5</c:v>
                </c:pt>
                <c:pt idx="13">
                  <c:v>1000.4</c:v>
                </c:pt>
                <c:pt idx="14">
                  <c:v>1001.4</c:v>
                </c:pt>
                <c:pt idx="15">
                  <c:v>1002.3</c:v>
                </c:pt>
                <c:pt idx="16">
                  <c:v>1002.6</c:v>
                </c:pt>
                <c:pt idx="17">
                  <c:v>1001.8</c:v>
                </c:pt>
                <c:pt idx="18">
                  <c:v>1002.3</c:v>
                </c:pt>
                <c:pt idx="19">
                  <c:v>1001.9</c:v>
                </c:pt>
                <c:pt idx="20">
                  <c:v>1002.9</c:v>
                </c:pt>
                <c:pt idx="21">
                  <c:v>1005.6</c:v>
                </c:pt>
                <c:pt idx="22">
                  <c:v>1007.9</c:v>
                </c:pt>
                <c:pt idx="23">
                  <c:v>1009.5</c:v>
                </c:pt>
                <c:pt idx="24">
                  <c:v>1009.2</c:v>
                </c:pt>
                <c:pt idx="25">
                  <c:v>1007.3</c:v>
                </c:pt>
                <c:pt idx="26">
                  <c:v>1005.1</c:v>
                </c:pt>
                <c:pt idx="27">
                  <c:v>1002</c:v>
                </c:pt>
                <c:pt idx="28">
                  <c:v>995</c:v>
                </c:pt>
                <c:pt idx="29">
                  <c:v>989</c:v>
                </c:pt>
                <c:pt idx="30">
                  <c:v>991.1</c:v>
                </c:pt>
                <c:pt idx="31">
                  <c:v>994.7</c:v>
                </c:pt>
                <c:pt idx="32">
                  <c:v>998.9</c:v>
                </c:pt>
                <c:pt idx="33">
                  <c:v>999.6</c:v>
                </c:pt>
                <c:pt idx="34">
                  <c:v>1000.8</c:v>
                </c:pt>
                <c:pt idx="35">
                  <c:v>1001.6</c:v>
                </c:pt>
                <c:pt idx="36">
                  <c:v>1002.9</c:v>
                </c:pt>
                <c:pt idx="37">
                  <c:v>1004.7</c:v>
                </c:pt>
                <c:pt idx="38">
                  <c:v>1006.3</c:v>
                </c:pt>
                <c:pt idx="39">
                  <c:v>1005.2</c:v>
                </c:pt>
                <c:pt idx="40">
                  <c:v>1005.1</c:v>
                </c:pt>
                <c:pt idx="41">
                  <c:v>1005.5</c:v>
                </c:pt>
                <c:pt idx="42">
                  <c:v>1004.4</c:v>
                </c:pt>
                <c:pt idx="43">
                  <c:v>1003.8</c:v>
                </c:pt>
                <c:pt idx="44">
                  <c:v>1001.1</c:v>
                </c:pt>
                <c:pt idx="45">
                  <c:v>998.5</c:v>
                </c:pt>
                <c:pt idx="46">
                  <c:v>994.9</c:v>
                </c:pt>
                <c:pt idx="47">
                  <c:v>993.4</c:v>
                </c:pt>
                <c:pt idx="48">
                  <c:v>991.8</c:v>
                </c:pt>
                <c:pt idx="49">
                  <c:v>992.5</c:v>
                </c:pt>
                <c:pt idx="50">
                  <c:v>993.2</c:v>
                </c:pt>
                <c:pt idx="51">
                  <c:v>994.6</c:v>
                </c:pt>
                <c:pt idx="52">
                  <c:v>996.8</c:v>
                </c:pt>
                <c:pt idx="53">
                  <c:v>994.1</c:v>
                </c:pt>
                <c:pt idx="54">
                  <c:v>992.6</c:v>
                </c:pt>
                <c:pt idx="55">
                  <c:v>990.7</c:v>
                </c:pt>
                <c:pt idx="56">
                  <c:v>985.6</c:v>
                </c:pt>
                <c:pt idx="57">
                  <c:v>984.4</c:v>
                </c:pt>
                <c:pt idx="58">
                  <c:v>983.4</c:v>
                </c:pt>
                <c:pt idx="59">
                  <c:v>980.5</c:v>
                </c:pt>
                <c:pt idx="60">
                  <c:v>976.5</c:v>
                </c:pt>
                <c:pt idx="61">
                  <c:v>972.9</c:v>
                </c:pt>
                <c:pt idx="62">
                  <c:v>970.6</c:v>
                </c:pt>
                <c:pt idx="63">
                  <c:v>971.8</c:v>
                </c:pt>
                <c:pt idx="64">
                  <c:v>971.7</c:v>
                </c:pt>
                <c:pt idx="65">
                  <c:v>972.8</c:v>
                </c:pt>
                <c:pt idx="66">
                  <c:v>974.4</c:v>
                </c:pt>
                <c:pt idx="67">
                  <c:v>976.5</c:v>
                </c:pt>
                <c:pt idx="68">
                  <c:v>976.8</c:v>
                </c:pt>
                <c:pt idx="69">
                  <c:v>980.1</c:v>
                </c:pt>
                <c:pt idx="70">
                  <c:v>985.1</c:v>
                </c:pt>
                <c:pt idx="71">
                  <c:v>988.1</c:v>
                </c:pt>
                <c:pt idx="73">
                  <c:v>981.6</c:v>
                </c:pt>
                <c:pt idx="74">
                  <c:v>967.8</c:v>
                </c:pt>
                <c:pt idx="75">
                  <c:v>959.1</c:v>
                </c:pt>
                <c:pt idx="76">
                  <c:v>956.9</c:v>
                </c:pt>
                <c:pt idx="77">
                  <c:v>957.7</c:v>
                </c:pt>
                <c:pt idx="78">
                  <c:v>955.8</c:v>
                </c:pt>
                <c:pt idx="79">
                  <c:v>960.8</c:v>
                </c:pt>
                <c:pt idx="80">
                  <c:v>969.2</c:v>
                </c:pt>
                <c:pt idx="81">
                  <c:v>979.5</c:v>
                </c:pt>
                <c:pt idx="82">
                  <c:v>984.8</c:v>
                </c:pt>
                <c:pt idx="83">
                  <c:v>987.1</c:v>
                </c:pt>
                <c:pt idx="85">
                  <c:v>989.9</c:v>
                </c:pt>
                <c:pt idx="86">
                  <c:v>991.7</c:v>
                </c:pt>
                <c:pt idx="87">
                  <c:v>999.4</c:v>
                </c:pt>
                <c:pt idx="88">
                  <c:v>994.8</c:v>
                </c:pt>
                <c:pt idx="89">
                  <c:v>993.4</c:v>
                </c:pt>
                <c:pt idx="90">
                  <c:v>989.1</c:v>
                </c:pt>
                <c:pt idx="91">
                  <c:v>984.8</c:v>
                </c:pt>
                <c:pt idx="92">
                  <c:v>983.4</c:v>
                </c:pt>
                <c:pt idx="93">
                  <c:v>981.2</c:v>
                </c:pt>
                <c:pt idx="94">
                  <c:v>974</c:v>
                </c:pt>
                <c:pt idx="95">
                  <c:v>971.4</c:v>
                </c:pt>
                <c:pt idx="96">
                  <c:v>971.8</c:v>
                </c:pt>
                <c:pt idx="97">
                  <c:v>975.5</c:v>
                </c:pt>
                <c:pt idx="98">
                  <c:v>978.3</c:v>
                </c:pt>
                <c:pt idx="99">
                  <c:v>981.1</c:v>
                </c:pt>
                <c:pt idx="100">
                  <c:v>985</c:v>
                </c:pt>
                <c:pt idx="101">
                  <c:v>984</c:v>
                </c:pt>
                <c:pt idx="102">
                  <c:v>986.4</c:v>
                </c:pt>
                <c:pt idx="103">
                  <c:v>986.6</c:v>
                </c:pt>
                <c:pt idx="104">
                  <c:v>990.2</c:v>
                </c:pt>
                <c:pt idx="105">
                  <c:v>993.7</c:v>
                </c:pt>
                <c:pt idx="106">
                  <c:v>993.7</c:v>
                </c:pt>
                <c:pt idx="107">
                  <c:v>992.9</c:v>
                </c:pt>
                <c:pt idx="108">
                  <c:v>994.3</c:v>
                </c:pt>
                <c:pt idx="109">
                  <c:v>992.2</c:v>
                </c:pt>
                <c:pt idx="110">
                  <c:v>989.7</c:v>
                </c:pt>
                <c:pt idx="111">
                  <c:v>991.9</c:v>
                </c:pt>
                <c:pt idx="112">
                  <c:v>992</c:v>
                </c:pt>
                <c:pt idx="113">
                  <c:v>990.6</c:v>
                </c:pt>
              </c:numCache>
            </c:numRef>
          </c:yVal>
          <c:smooth val="0"/>
        </c:ser>
        <c:axId val="52536852"/>
        <c:axId val="45268213"/>
      </c:scatterChart>
      <c:valAx>
        <c:axId val="5253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68213"/>
        <c:crosses val="autoZero"/>
        <c:crossBetween val="midCat"/>
        <c:dispUnits/>
      </c:valAx>
      <c:valAx>
        <c:axId val="45268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3685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'2004'!$G$2:$G$115</c:f>
              <c:strCache>
                <c:ptCount val="114"/>
                <c:pt idx="0">
                  <c:v>38260.75</c:v>
                </c:pt>
                <c:pt idx="1">
                  <c:v>38260.5</c:v>
                </c:pt>
                <c:pt idx="2">
                  <c:v>38260.25</c:v>
                </c:pt>
                <c:pt idx="3">
                  <c:v>38260</c:v>
                </c:pt>
                <c:pt idx="4">
                  <c:v>38259</c:v>
                </c:pt>
                <c:pt idx="5">
                  <c:v>38258.75</c:v>
                </c:pt>
                <c:pt idx="6">
                  <c:v>38258.5</c:v>
                </c:pt>
                <c:pt idx="7">
                  <c:v>38258.25</c:v>
                </c:pt>
                <c:pt idx="8">
                  <c:v>38258</c:v>
                </c:pt>
                <c:pt idx="9">
                  <c:v>38257.75</c:v>
                </c:pt>
                <c:pt idx="10">
                  <c:v>38257.5</c:v>
                </c:pt>
                <c:pt idx="11">
                  <c:v>38257.25</c:v>
                </c:pt>
                <c:pt idx="12">
                  <c:v>38257</c:v>
                </c:pt>
                <c:pt idx="13">
                  <c:v>38256.75</c:v>
                </c:pt>
                <c:pt idx="14">
                  <c:v>38256.5</c:v>
                </c:pt>
                <c:pt idx="15">
                  <c:v>38256.25</c:v>
                </c:pt>
                <c:pt idx="16">
                  <c:v>38256</c:v>
                </c:pt>
                <c:pt idx="17">
                  <c:v>38255.75</c:v>
                </c:pt>
                <c:pt idx="18">
                  <c:v>38255.5</c:v>
                </c:pt>
                <c:pt idx="19">
                  <c:v>38255.25</c:v>
                </c:pt>
                <c:pt idx="20">
                  <c:v>38255</c:v>
                </c:pt>
                <c:pt idx="21">
                  <c:v>38254.75</c:v>
                </c:pt>
                <c:pt idx="22">
                  <c:v>38254.5</c:v>
                </c:pt>
                <c:pt idx="23">
                  <c:v>38254.25</c:v>
                </c:pt>
                <c:pt idx="24">
                  <c:v>38254</c:v>
                </c:pt>
                <c:pt idx="25">
                  <c:v>38253.75</c:v>
                </c:pt>
                <c:pt idx="26">
                  <c:v>38253.5</c:v>
                </c:pt>
                <c:pt idx="27">
                  <c:v>38253.25</c:v>
                </c:pt>
                <c:pt idx="28">
                  <c:v>38253</c:v>
                </c:pt>
                <c:pt idx="29">
                  <c:v>38252.75</c:v>
                </c:pt>
                <c:pt idx="30">
                  <c:v>38252.5</c:v>
                </c:pt>
                <c:pt idx="31">
                  <c:v>38252.25</c:v>
                </c:pt>
                <c:pt idx="32">
                  <c:v>38252</c:v>
                </c:pt>
                <c:pt idx="33">
                  <c:v>38251.75</c:v>
                </c:pt>
                <c:pt idx="34">
                  <c:v>38251.5</c:v>
                </c:pt>
                <c:pt idx="35">
                  <c:v>38251.25</c:v>
                </c:pt>
                <c:pt idx="36">
                  <c:v>38251</c:v>
                </c:pt>
                <c:pt idx="37">
                  <c:v>38250.75</c:v>
                </c:pt>
                <c:pt idx="38">
                  <c:v>38250.5</c:v>
                </c:pt>
                <c:pt idx="39">
                  <c:v>38250.25</c:v>
                </c:pt>
                <c:pt idx="40">
                  <c:v>38249.75</c:v>
                </c:pt>
                <c:pt idx="41">
                  <c:v>38249.5</c:v>
                </c:pt>
                <c:pt idx="42">
                  <c:v>38249.25</c:v>
                </c:pt>
                <c:pt idx="43">
                  <c:v>38249</c:v>
                </c:pt>
                <c:pt idx="44">
                  <c:v>38248.75</c:v>
                </c:pt>
                <c:pt idx="45">
                  <c:v>38248.5</c:v>
                </c:pt>
                <c:pt idx="46">
                  <c:v>38248.25</c:v>
                </c:pt>
                <c:pt idx="47">
                  <c:v>38248</c:v>
                </c:pt>
                <c:pt idx="48">
                  <c:v>38247.75</c:v>
                </c:pt>
                <c:pt idx="49">
                  <c:v>38247.5</c:v>
                </c:pt>
                <c:pt idx="50">
                  <c:v>38247.25</c:v>
                </c:pt>
                <c:pt idx="51">
                  <c:v>38247</c:v>
                </c:pt>
                <c:pt idx="52">
                  <c:v>38246.75</c:v>
                </c:pt>
                <c:pt idx="53">
                  <c:v>38246.5</c:v>
                </c:pt>
                <c:pt idx="54">
                  <c:v>38246.25</c:v>
                </c:pt>
                <c:pt idx="55">
                  <c:v>38246</c:v>
                </c:pt>
                <c:pt idx="56">
                  <c:v>38245.75</c:v>
                </c:pt>
                <c:pt idx="57">
                  <c:v>38245.5</c:v>
                </c:pt>
                <c:pt idx="58">
                  <c:v>38245.25</c:v>
                </c:pt>
                <c:pt idx="59">
                  <c:v>38245</c:v>
                </c:pt>
                <c:pt idx="60">
                  <c:v>38244.75</c:v>
                </c:pt>
                <c:pt idx="61">
                  <c:v>38244.5</c:v>
                </c:pt>
                <c:pt idx="62">
                  <c:v>38244.25</c:v>
                </c:pt>
                <c:pt idx="63">
                  <c:v>38244</c:v>
                </c:pt>
                <c:pt idx="64">
                  <c:v>38243.75</c:v>
                </c:pt>
                <c:pt idx="65">
                  <c:v>38243.5</c:v>
                </c:pt>
                <c:pt idx="66">
                  <c:v>38243.25</c:v>
                </c:pt>
                <c:pt idx="67">
                  <c:v>38243</c:v>
                </c:pt>
                <c:pt idx="68">
                  <c:v>38242.75</c:v>
                </c:pt>
                <c:pt idx="69">
                  <c:v>38242.5</c:v>
                </c:pt>
                <c:pt idx="70">
                  <c:v>38242.25</c:v>
                </c:pt>
                <c:pt idx="71">
                  <c:v>38242</c:v>
                </c:pt>
                <c:pt idx="72">
                  <c:v>38241.75</c:v>
                </c:pt>
                <c:pt idx="73">
                  <c:v>38241.5</c:v>
                </c:pt>
                <c:pt idx="74">
                  <c:v>38241.25</c:v>
                </c:pt>
                <c:pt idx="75">
                  <c:v>38241</c:v>
                </c:pt>
                <c:pt idx="76">
                  <c:v>38240.75</c:v>
                </c:pt>
                <c:pt idx="77">
                  <c:v>38240.5</c:v>
                </c:pt>
                <c:pt idx="78">
                  <c:v>38240.25</c:v>
                </c:pt>
                <c:pt idx="79">
                  <c:v>38240</c:v>
                </c:pt>
                <c:pt idx="80">
                  <c:v>38239.75</c:v>
                </c:pt>
                <c:pt idx="81">
                  <c:v>38239.5</c:v>
                </c:pt>
                <c:pt idx="82">
                  <c:v>38239.25</c:v>
                </c:pt>
                <c:pt idx="83">
                  <c:v>38239</c:v>
                </c:pt>
                <c:pt idx="84">
                  <c:v>38238.75</c:v>
                </c:pt>
                <c:pt idx="85">
                  <c:v>38238.5</c:v>
                </c:pt>
                <c:pt idx="86">
                  <c:v>38238.25</c:v>
                </c:pt>
                <c:pt idx="87">
                  <c:v>38238</c:v>
                </c:pt>
                <c:pt idx="88">
                  <c:v>38237.75</c:v>
                </c:pt>
                <c:pt idx="89">
                  <c:v>38237.5</c:v>
                </c:pt>
                <c:pt idx="90">
                  <c:v>38237.25</c:v>
                </c:pt>
                <c:pt idx="91">
                  <c:v>38237</c:v>
                </c:pt>
                <c:pt idx="92">
                  <c:v>38236.75</c:v>
                </c:pt>
                <c:pt idx="93">
                  <c:v>38236.5</c:v>
                </c:pt>
                <c:pt idx="94">
                  <c:v>38236.25</c:v>
                </c:pt>
                <c:pt idx="95">
                  <c:v>38235.75</c:v>
                </c:pt>
                <c:pt idx="96">
                  <c:v>38235.5</c:v>
                </c:pt>
                <c:pt idx="97">
                  <c:v>38235.25</c:v>
                </c:pt>
                <c:pt idx="98">
                  <c:v>38235</c:v>
                </c:pt>
                <c:pt idx="99">
                  <c:v>38234.75</c:v>
                </c:pt>
                <c:pt idx="100">
                  <c:v>38234.5</c:v>
                </c:pt>
                <c:pt idx="101">
                  <c:v>38234.25</c:v>
                </c:pt>
                <c:pt idx="102">
                  <c:v>38234</c:v>
                </c:pt>
                <c:pt idx="103">
                  <c:v>38233.75</c:v>
                </c:pt>
                <c:pt idx="104">
                  <c:v>38233.5</c:v>
                </c:pt>
                <c:pt idx="105">
                  <c:v>38233.25</c:v>
                </c:pt>
                <c:pt idx="106">
                  <c:v>38233</c:v>
                </c:pt>
                <c:pt idx="107">
                  <c:v>38232.75</c:v>
                </c:pt>
                <c:pt idx="108">
                  <c:v>38232.5</c:v>
                </c:pt>
                <c:pt idx="109">
                  <c:v>38232.25</c:v>
                </c:pt>
                <c:pt idx="110">
                  <c:v>38231.75</c:v>
                </c:pt>
                <c:pt idx="111">
                  <c:v>38231.5</c:v>
                </c:pt>
                <c:pt idx="112">
                  <c:v>38231.25</c:v>
                </c:pt>
                <c:pt idx="113">
                  <c:v>38231</c:v>
                </c:pt>
              </c:strCache>
            </c:strRef>
          </c:xVal>
          <c:yVal>
            <c:numRef>
              <c:f>'2004'!$J$2:$J$115</c:f>
              <c:numCache>
                <c:ptCount val="114"/>
                <c:pt idx="0">
                  <c:v>994.1</c:v>
                </c:pt>
                <c:pt idx="1">
                  <c:v>993.4</c:v>
                </c:pt>
                <c:pt idx="2">
                  <c:v>993.7</c:v>
                </c:pt>
                <c:pt idx="3">
                  <c:v>994.8</c:v>
                </c:pt>
                <c:pt idx="4">
                  <c:v>991.9</c:v>
                </c:pt>
                <c:pt idx="5">
                  <c:v>990</c:v>
                </c:pt>
                <c:pt idx="6">
                  <c:v>989.5</c:v>
                </c:pt>
                <c:pt idx="7">
                  <c:v>989</c:v>
                </c:pt>
                <c:pt idx="8">
                  <c:v>988.1</c:v>
                </c:pt>
                <c:pt idx="9">
                  <c:v>988.1</c:v>
                </c:pt>
                <c:pt idx="10">
                  <c:v>989.8</c:v>
                </c:pt>
                <c:pt idx="11">
                  <c:v>991.7</c:v>
                </c:pt>
                <c:pt idx="12">
                  <c:v>994.8</c:v>
                </c:pt>
                <c:pt idx="13">
                  <c:v>995.6</c:v>
                </c:pt>
                <c:pt idx="14">
                  <c:v>996.8</c:v>
                </c:pt>
                <c:pt idx="15">
                  <c:v>997.6</c:v>
                </c:pt>
                <c:pt idx="16">
                  <c:v>998</c:v>
                </c:pt>
                <c:pt idx="17">
                  <c:v>997.1</c:v>
                </c:pt>
                <c:pt idx="18">
                  <c:v>997.6</c:v>
                </c:pt>
                <c:pt idx="19">
                  <c:v>997.3</c:v>
                </c:pt>
                <c:pt idx="20">
                  <c:v>998.3</c:v>
                </c:pt>
                <c:pt idx="21">
                  <c:v>1000.8</c:v>
                </c:pt>
                <c:pt idx="22">
                  <c:v>1003.2</c:v>
                </c:pt>
                <c:pt idx="23">
                  <c:v>1004.7</c:v>
                </c:pt>
                <c:pt idx="24">
                  <c:v>1004.4</c:v>
                </c:pt>
                <c:pt idx="25">
                  <c:v>1002.5</c:v>
                </c:pt>
                <c:pt idx="27">
                  <c:v>997.3</c:v>
                </c:pt>
                <c:pt idx="28">
                  <c:v>990.3</c:v>
                </c:pt>
                <c:pt idx="29">
                  <c:v>985.3</c:v>
                </c:pt>
                <c:pt idx="30">
                  <c:v>986.6</c:v>
                </c:pt>
                <c:pt idx="31">
                  <c:v>990.2</c:v>
                </c:pt>
                <c:pt idx="32">
                  <c:v>994.4</c:v>
                </c:pt>
                <c:pt idx="33">
                  <c:v>995.1</c:v>
                </c:pt>
                <c:pt idx="34">
                  <c:v>996.3</c:v>
                </c:pt>
                <c:pt idx="35">
                  <c:v>997</c:v>
                </c:pt>
                <c:pt idx="36">
                  <c:v>998.3</c:v>
                </c:pt>
                <c:pt idx="37">
                  <c:v>1000.2</c:v>
                </c:pt>
                <c:pt idx="38">
                  <c:v>1001.7</c:v>
                </c:pt>
                <c:pt idx="39">
                  <c:v>1000.5</c:v>
                </c:pt>
                <c:pt idx="40">
                  <c:v>1000.5</c:v>
                </c:pt>
                <c:pt idx="41">
                  <c:v>1000.8</c:v>
                </c:pt>
                <c:pt idx="42">
                  <c:v>1000</c:v>
                </c:pt>
                <c:pt idx="43">
                  <c:v>999.3</c:v>
                </c:pt>
                <c:pt idx="44">
                  <c:v>995.6</c:v>
                </c:pt>
                <c:pt idx="45">
                  <c:v>993.7</c:v>
                </c:pt>
                <c:pt idx="46">
                  <c:v>990.3</c:v>
                </c:pt>
                <c:pt idx="47">
                  <c:v>988.8</c:v>
                </c:pt>
                <c:pt idx="48">
                  <c:v>987.1</c:v>
                </c:pt>
                <c:pt idx="49">
                  <c:v>988</c:v>
                </c:pt>
                <c:pt idx="50">
                  <c:v>988.5</c:v>
                </c:pt>
                <c:pt idx="51">
                  <c:v>989.8</c:v>
                </c:pt>
                <c:pt idx="52">
                  <c:v>992</c:v>
                </c:pt>
                <c:pt idx="53">
                  <c:v>989.5</c:v>
                </c:pt>
                <c:pt idx="54">
                  <c:v>988.1</c:v>
                </c:pt>
                <c:pt idx="55">
                  <c:v>986.1</c:v>
                </c:pt>
                <c:pt idx="57">
                  <c:v>979.9</c:v>
                </c:pt>
                <c:pt idx="58">
                  <c:v>979</c:v>
                </c:pt>
                <c:pt idx="59">
                  <c:v>976.1</c:v>
                </c:pt>
                <c:pt idx="60">
                  <c:v>972.1</c:v>
                </c:pt>
                <c:pt idx="61">
                  <c:v>968.5</c:v>
                </c:pt>
                <c:pt idx="62">
                  <c:v>966.3</c:v>
                </c:pt>
                <c:pt idx="63">
                  <c:v>967.3</c:v>
                </c:pt>
                <c:pt idx="64">
                  <c:v>967.2</c:v>
                </c:pt>
                <c:pt idx="65">
                  <c:v>968.3</c:v>
                </c:pt>
                <c:pt idx="66">
                  <c:v>969.9</c:v>
                </c:pt>
                <c:pt idx="67">
                  <c:v>972.1</c:v>
                </c:pt>
                <c:pt idx="68">
                  <c:v>972.2</c:v>
                </c:pt>
                <c:pt idx="69">
                  <c:v>975.6</c:v>
                </c:pt>
                <c:pt idx="70">
                  <c:v>980.5</c:v>
                </c:pt>
                <c:pt idx="71">
                  <c:v>983.6</c:v>
                </c:pt>
                <c:pt idx="73">
                  <c:v>977.1</c:v>
                </c:pt>
                <c:pt idx="74">
                  <c:v>963.4</c:v>
                </c:pt>
                <c:pt idx="75">
                  <c:v>954.8</c:v>
                </c:pt>
                <c:pt idx="76">
                  <c:v>952.6</c:v>
                </c:pt>
                <c:pt idx="77">
                  <c:v>953.4</c:v>
                </c:pt>
                <c:pt idx="78">
                  <c:v>951.6</c:v>
                </c:pt>
                <c:pt idx="79">
                  <c:v>956.5</c:v>
                </c:pt>
                <c:pt idx="80">
                  <c:v>964.8</c:v>
                </c:pt>
                <c:pt idx="81">
                  <c:v>974.9</c:v>
                </c:pt>
                <c:pt idx="82">
                  <c:v>980.4</c:v>
                </c:pt>
                <c:pt idx="83">
                  <c:v>982.6</c:v>
                </c:pt>
                <c:pt idx="84">
                  <c:v>983.1</c:v>
                </c:pt>
                <c:pt idx="85">
                  <c:v>985.3</c:v>
                </c:pt>
                <c:pt idx="86">
                  <c:v>987.1</c:v>
                </c:pt>
                <c:pt idx="87">
                  <c:v>989.7</c:v>
                </c:pt>
                <c:pt idx="88">
                  <c:v>990.2</c:v>
                </c:pt>
                <c:pt idx="89">
                  <c:v>988.8</c:v>
                </c:pt>
                <c:pt idx="90">
                  <c:v>984.4</c:v>
                </c:pt>
                <c:pt idx="91">
                  <c:v>980.4</c:v>
                </c:pt>
                <c:pt idx="92">
                  <c:v>979.2</c:v>
                </c:pt>
                <c:pt idx="93">
                  <c:v>976.8</c:v>
                </c:pt>
                <c:pt idx="94">
                  <c:v>969.5</c:v>
                </c:pt>
                <c:pt idx="95">
                  <c:v>967.2</c:v>
                </c:pt>
                <c:pt idx="96">
                  <c:v>967.5</c:v>
                </c:pt>
                <c:pt idx="97">
                  <c:v>971</c:v>
                </c:pt>
                <c:pt idx="98">
                  <c:v>973.8</c:v>
                </c:pt>
                <c:pt idx="99">
                  <c:v>976.6</c:v>
                </c:pt>
                <c:pt idx="100">
                  <c:v>980.9</c:v>
                </c:pt>
                <c:pt idx="101">
                  <c:v>979.5</c:v>
                </c:pt>
                <c:pt idx="102">
                  <c:v>981.7</c:v>
                </c:pt>
                <c:pt idx="103">
                  <c:v>981.9</c:v>
                </c:pt>
                <c:pt idx="104">
                  <c:v>985.6</c:v>
                </c:pt>
                <c:pt idx="105">
                  <c:v>987.6</c:v>
                </c:pt>
                <c:pt idx="106">
                  <c:v>989.2</c:v>
                </c:pt>
                <c:pt idx="107">
                  <c:v>988.3</c:v>
                </c:pt>
                <c:pt idx="108">
                  <c:v>989.7</c:v>
                </c:pt>
                <c:pt idx="109">
                  <c:v>987.6</c:v>
                </c:pt>
                <c:pt idx="110">
                  <c:v>985.1</c:v>
                </c:pt>
                <c:pt idx="111">
                  <c:v>987.3</c:v>
                </c:pt>
                <c:pt idx="112">
                  <c:v>987.3</c:v>
                </c:pt>
                <c:pt idx="113">
                  <c:v>985.9</c:v>
                </c:pt>
              </c:numCache>
            </c:numRef>
          </c:yVal>
          <c:smooth val="0"/>
        </c:ser>
        <c:axId val="2339118"/>
        <c:axId val="6854911"/>
      </c:scatterChart>
      <c:valAx>
        <c:axId val="233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54911"/>
        <c:crosses val="autoZero"/>
        <c:crossBetween val="midCat"/>
        <c:dispUnits/>
      </c:valAx>
      <c:valAx>
        <c:axId val="6854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911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'2004'!$G$2:$G$115</c:f>
              <c:strCache>
                <c:ptCount val="114"/>
                <c:pt idx="0">
                  <c:v>38260.75</c:v>
                </c:pt>
                <c:pt idx="1">
                  <c:v>38260.5</c:v>
                </c:pt>
                <c:pt idx="2">
                  <c:v>38260.25</c:v>
                </c:pt>
                <c:pt idx="3">
                  <c:v>38260</c:v>
                </c:pt>
                <c:pt idx="4">
                  <c:v>38259</c:v>
                </c:pt>
                <c:pt idx="5">
                  <c:v>38258.75</c:v>
                </c:pt>
                <c:pt idx="6">
                  <c:v>38258.5</c:v>
                </c:pt>
                <c:pt idx="7">
                  <c:v>38258.25</c:v>
                </c:pt>
                <c:pt idx="8">
                  <c:v>38258</c:v>
                </c:pt>
                <c:pt idx="9">
                  <c:v>38257.75</c:v>
                </c:pt>
                <c:pt idx="10">
                  <c:v>38257.5</c:v>
                </c:pt>
                <c:pt idx="11">
                  <c:v>38257.25</c:v>
                </c:pt>
                <c:pt idx="12">
                  <c:v>38257</c:v>
                </c:pt>
                <c:pt idx="13">
                  <c:v>38256.75</c:v>
                </c:pt>
                <c:pt idx="14">
                  <c:v>38256.5</c:v>
                </c:pt>
                <c:pt idx="15">
                  <c:v>38256.25</c:v>
                </c:pt>
                <c:pt idx="16">
                  <c:v>38256</c:v>
                </c:pt>
                <c:pt idx="17">
                  <c:v>38255.75</c:v>
                </c:pt>
                <c:pt idx="18">
                  <c:v>38255.5</c:v>
                </c:pt>
                <c:pt idx="19">
                  <c:v>38255.25</c:v>
                </c:pt>
                <c:pt idx="20">
                  <c:v>38255</c:v>
                </c:pt>
                <c:pt idx="21">
                  <c:v>38254.75</c:v>
                </c:pt>
                <c:pt idx="22">
                  <c:v>38254.5</c:v>
                </c:pt>
                <c:pt idx="23">
                  <c:v>38254.25</c:v>
                </c:pt>
                <c:pt idx="24">
                  <c:v>38254</c:v>
                </c:pt>
                <c:pt idx="25">
                  <c:v>38253.75</c:v>
                </c:pt>
                <c:pt idx="26">
                  <c:v>38253.5</c:v>
                </c:pt>
                <c:pt idx="27">
                  <c:v>38253.25</c:v>
                </c:pt>
                <c:pt idx="28">
                  <c:v>38253</c:v>
                </c:pt>
                <c:pt idx="29">
                  <c:v>38252.75</c:v>
                </c:pt>
                <c:pt idx="30">
                  <c:v>38252.5</c:v>
                </c:pt>
                <c:pt idx="31">
                  <c:v>38252.25</c:v>
                </c:pt>
                <c:pt idx="32">
                  <c:v>38252</c:v>
                </c:pt>
                <c:pt idx="33">
                  <c:v>38251.75</c:v>
                </c:pt>
                <c:pt idx="34">
                  <c:v>38251.5</c:v>
                </c:pt>
                <c:pt idx="35">
                  <c:v>38251.25</c:v>
                </c:pt>
                <c:pt idx="36">
                  <c:v>38251</c:v>
                </c:pt>
                <c:pt idx="37">
                  <c:v>38250.75</c:v>
                </c:pt>
                <c:pt idx="38">
                  <c:v>38250.5</c:v>
                </c:pt>
                <c:pt idx="39">
                  <c:v>38250.25</c:v>
                </c:pt>
                <c:pt idx="40">
                  <c:v>38249.75</c:v>
                </c:pt>
                <c:pt idx="41">
                  <c:v>38249.5</c:v>
                </c:pt>
                <c:pt idx="42">
                  <c:v>38249.25</c:v>
                </c:pt>
                <c:pt idx="43">
                  <c:v>38249</c:v>
                </c:pt>
                <c:pt idx="44">
                  <c:v>38248.75</c:v>
                </c:pt>
                <c:pt idx="45">
                  <c:v>38248.5</c:v>
                </c:pt>
                <c:pt idx="46">
                  <c:v>38248.25</c:v>
                </c:pt>
                <c:pt idx="47">
                  <c:v>38248</c:v>
                </c:pt>
                <c:pt idx="48">
                  <c:v>38247.75</c:v>
                </c:pt>
                <c:pt idx="49">
                  <c:v>38247.5</c:v>
                </c:pt>
                <c:pt idx="50">
                  <c:v>38247.25</c:v>
                </c:pt>
                <c:pt idx="51">
                  <c:v>38247</c:v>
                </c:pt>
                <c:pt idx="52">
                  <c:v>38246.75</c:v>
                </c:pt>
                <c:pt idx="53">
                  <c:v>38246.5</c:v>
                </c:pt>
                <c:pt idx="54">
                  <c:v>38246.25</c:v>
                </c:pt>
                <c:pt idx="55">
                  <c:v>38246</c:v>
                </c:pt>
                <c:pt idx="56">
                  <c:v>38245.75</c:v>
                </c:pt>
                <c:pt idx="57">
                  <c:v>38245.5</c:v>
                </c:pt>
                <c:pt idx="58">
                  <c:v>38245.25</c:v>
                </c:pt>
                <c:pt idx="59">
                  <c:v>38245</c:v>
                </c:pt>
                <c:pt idx="60">
                  <c:v>38244.75</c:v>
                </c:pt>
                <c:pt idx="61">
                  <c:v>38244.5</c:v>
                </c:pt>
                <c:pt idx="62">
                  <c:v>38244.25</c:v>
                </c:pt>
                <c:pt idx="63">
                  <c:v>38244</c:v>
                </c:pt>
                <c:pt idx="64">
                  <c:v>38243.75</c:v>
                </c:pt>
                <c:pt idx="65">
                  <c:v>38243.5</c:v>
                </c:pt>
                <c:pt idx="66">
                  <c:v>38243.25</c:v>
                </c:pt>
                <c:pt idx="67">
                  <c:v>38243</c:v>
                </c:pt>
                <c:pt idx="68">
                  <c:v>38242.75</c:v>
                </c:pt>
                <c:pt idx="69">
                  <c:v>38242.5</c:v>
                </c:pt>
                <c:pt idx="70">
                  <c:v>38242.25</c:v>
                </c:pt>
                <c:pt idx="71">
                  <c:v>38242</c:v>
                </c:pt>
                <c:pt idx="72">
                  <c:v>38241.75</c:v>
                </c:pt>
                <c:pt idx="73">
                  <c:v>38241.5</c:v>
                </c:pt>
                <c:pt idx="74">
                  <c:v>38241.25</c:v>
                </c:pt>
                <c:pt idx="75">
                  <c:v>38241</c:v>
                </c:pt>
                <c:pt idx="76">
                  <c:v>38240.75</c:v>
                </c:pt>
                <c:pt idx="77">
                  <c:v>38240.5</c:v>
                </c:pt>
                <c:pt idx="78">
                  <c:v>38240.25</c:v>
                </c:pt>
                <c:pt idx="79">
                  <c:v>38240</c:v>
                </c:pt>
                <c:pt idx="80">
                  <c:v>38239.75</c:v>
                </c:pt>
                <c:pt idx="81">
                  <c:v>38239.5</c:v>
                </c:pt>
                <c:pt idx="82">
                  <c:v>38239.25</c:v>
                </c:pt>
                <c:pt idx="83">
                  <c:v>38239</c:v>
                </c:pt>
                <c:pt idx="84">
                  <c:v>38238.75</c:v>
                </c:pt>
                <c:pt idx="85">
                  <c:v>38238.5</c:v>
                </c:pt>
                <c:pt idx="86">
                  <c:v>38238.25</c:v>
                </c:pt>
                <c:pt idx="87">
                  <c:v>38238</c:v>
                </c:pt>
                <c:pt idx="88">
                  <c:v>38237.75</c:v>
                </c:pt>
                <c:pt idx="89">
                  <c:v>38237.5</c:v>
                </c:pt>
                <c:pt idx="90">
                  <c:v>38237.25</c:v>
                </c:pt>
                <c:pt idx="91">
                  <c:v>38237</c:v>
                </c:pt>
                <c:pt idx="92">
                  <c:v>38236.75</c:v>
                </c:pt>
                <c:pt idx="93">
                  <c:v>38236.5</c:v>
                </c:pt>
                <c:pt idx="94">
                  <c:v>38236.25</c:v>
                </c:pt>
                <c:pt idx="95">
                  <c:v>38235.75</c:v>
                </c:pt>
                <c:pt idx="96">
                  <c:v>38235.5</c:v>
                </c:pt>
                <c:pt idx="97">
                  <c:v>38235.25</c:v>
                </c:pt>
                <c:pt idx="98">
                  <c:v>38235</c:v>
                </c:pt>
                <c:pt idx="99">
                  <c:v>38234.75</c:v>
                </c:pt>
                <c:pt idx="100">
                  <c:v>38234.5</c:v>
                </c:pt>
                <c:pt idx="101">
                  <c:v>38234.25</c:v>
                </c:pt>
                <c:pt idx="102">
                  <c:v>38234</c:v>
                </c:pt>
                <c:pt idx="103">
                  <c:v>38233.75</c:v>
                </c:pt>
                <c:pt idx="104">
                  <c:v>38233.5</c:v>
                </c:pt>
                <c:pt idx="105">
                  <c:v>38233.25</c:v>
                </c:pt>
                <c:pt idx="106">
                  <c:v>38233</c:v>
                </c:pt>
                <c:pt idx="107">
                  <c:v>38232.75</c:v>
                </c:pt>
                <c:pt idx="108">
                  <c:v>38232.5</c:v>
                </c:pt>
                <c:pt idx="109">
                  <c:v>38232.25</c:v>
                </c:pt>
                <c:pt idx="110">
                  <c:v>38231.75</c:v>
                </c:pt>
                <c:pt idx="111">
                  <c:v>38231.5</c:v>
                </c:pt>
                <c:pt idx="112">
                  <c:v>38231.25</c:v>
                </c:pt>
                <c:pt idx="113">
                  <c:v>38231</c:v>
                </c:pt>
              </c:strCache>
            </c:strRef>
          </c:xVal>
          <c:yVal>
            <c:numRef>
              <c:f>'2004'!$K$2:$K$115</c:f>
              <c:numCache>
                <c:ptCount val="114"/>
                <c:pt idx="0">
                  <c:v>12.8</c:v>
                </c:pt>
                <c:pt idx="1">
                  <c:v>2.9</c:v>
                </c:pt>
                <c:pt idx="2">
                  <c:v>5.8</c:v>
                </c:pt>
                <c:pt idx="3">
                  <c:v>0</c:v>
                </c:pt>
                <c:pt idx="4">
                  <c:v>0</c:v>
                </c:pt>
                <c:pt idx="5">
                  <c:v>88.8</c:v>
                </c:pt>
                <c:pt idx="6">
                  <c:v>0</c:v>
                </c:pt>
                <c:pt idx="7">
                  <c:v>0</c:v>
                </c:pt>
                <c:pt idx="8">
                  <c:v>9.9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12.8</c:v>
                </c:pt>
                <c:pt idx="14">
                  <c:v>8</c:v>
                </c:pt>
                <c:pt idx="15">
                  <c:v>0</c:v>
                </c:pt>
                <c:pt idx="16">
                  <c:v>11.8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8.9</c:v>
                </c:pt>
                <c:pt idx="25">
                  <c:v>21</c:v>
                </c:pt>
                <c:pt idx="26">
                  <c:v>18.8</c:v>
                </c:pt>
                <c:pt idx="27">
                  <c:v>21</c:v>
                </c:pt>
                <c:pt idx="28">
                  <c:v>23.9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9.9</c:v>
                </c:pt>
                <c:pt idx="35">
                  <c:v>19.8</c:v>
                </c:pt>
                <c:pt idx="36">
                  <c:v>19.8</c:v>
                </c:pt>
                <c:pt idx="37">
                  <c:v>10.9</c:v>
                </c:pt>
                <c:pt idx="38">
                  <c:v>7</c:v>
                </c:pt>
                <c:pt idx="39">
                  <c:v>14</c:v>
                </c:pt>
                <c:pt idx="40">
                  <c:v>15</c:v>
                </c:pt>
                <c:pt idx="41">
                  <c:v>0</c:v>
                </c:pt>
                <c:pt idx="42">
                  <c:v>0</c:v>
                </c:pt>
                <c:pt idx="43">
                  <c:v>2.9</c:v>
                </c:pt>
                <c:pt idx="44">
                  <c:v>0</c:v>
                </c:pt>
                <c:pt idx="45">
                  <c:v>0</c:v>
                </c:pt>
                <c:pt idx="46">
                  <c:v>4.9</c:v>
                </c:pt>
                <c:pt idx="47">
                  <c:v>3.9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17.9</c:v>
                </c:pt>
                <c:pt idx="52">
                  <c:v>22.9</c:v>
                </c:pt>
                <c:pt idx="53">
                  <c:v>25.8</c:v>
                </c:pt>
                <c:pt idx="54">
                  <c:v>16.9</c:v>
                </c:pt>
                <c:pt idx="55">
                  <c:v>18.8</c:v>
                </c:pt>
                <c:pt idx="56">
                  <c:v>9.9</c:v>
                </c:pt>
                <c:pt idx="57">
                  <c:v>3.9</c:v>
                </c:pt>
                <c:pt idx="58">
                  <c:v>8</c:v>
                </c:pt>
                <c:pt idx="59">
                  <c:v>15.9</c:v>
                </c:pt>
                <c:pt idx="60">
                  <c:v>18.8</c:v>
                </c:pt>
                <c:pt idx="61">
                  <c:v>9.9</c:v>
                </c:pt>
                <c:pt idx="62">
                  <c:v>7</c:v>
                </c:pt>
                <c:pt idx="63">
                  <c:v>0</c:v>
                </c:pt>
                <c:pt idx="64">
                  <c:v>7</c:v>
                </c:pt>
                <c:pt idx="65">
                  <c:v>0</c:v>
                </c:pt>
                <c:pt idx="66">
                  <c:v>8.9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5.8</c:v>
                </c:pt>
                <c:pt idx="71">
                  <c:v>15.9</c:v>
                </c:pt>
                <c:pt idx="72">
                  <c:v>7</c:v>
                </c:pt>
                <c:pt idx="73">
                  <c:v>19.8</c:v>
                </c:pt>
                <c:pt idx="74">
                  <c:v>31.9</c:v>
                </c:pt>
                <c:pt idx="75">
                  <c:v>9.9</c:v>
                </c:pt>
                <c:pt idx="76">
                  <c:v>12.8</c:v>
                </c:pt>
                <c:pt idx="77">
                  <c:v>8</c:v>
                </c:pt>
                <c:pt idx="78">
                  <c:v>9.9</c:v>
                </c:pt>
                <c:pt idx="79">
                  <c:v>10.9</c:v>
                </c:pt>
                <c:pt idx="80">
                  <c:v>8.9</c:v>
                </c:pt>
                <c:pt idx="81">
                  <c:v>12.8</c:v>
                </c:pt>
                <c:pt idx="82">
                  <c:v>15.9</c:v>
                </c:pt>
                <c:pt idx="83">
                  <c:v>3.9</c:v>
                </c:pt>
                <c:pt idx="84">
                  <c:v>4.9</c:v>
                </c:pt>
                <c:pt idx="85">
                  <c:v>2.9</c:v>
                </c:pt>
                <c:pt idx="86">
                  <c:v>7</c:v>
                </c:pt>
                <c:pt idx="87">
                  <c:v>0</c:v>
                </c:pt>
                <c:pt idx="88">
                  <c:v>17.9</c:v>
                </c:pt>
                <c:pt idx="89">
                  <c:v>12.8</c:v>
                </c:pt>
                <c:pt idx="90">
                  <c:v>8.9</c:v>
                </c:pt>
                <c:pt idx="91">
                  <c:v>15</c:v>
                </c:pt>
                <c:pt idx="92">
                  <c:v>7</c:v>
                </c:pt>
                <c:pt idx="93">
                  <c:v>16.9</c:v>
                </c:pt>
                <c:pt idx="94">
                  <c:v>35</c:v>
                </c:pt>
                <c:pt idx="95">
                  <c:v>15</c:v>
                </c:pt>
                <c:pt idx="96">
                  <c:v>5.8</c:v>
                </c:pt>
                <c:pt idx="97">
                  <c:v>26.8</c:v>
                </c:pt>
                <c:pt idx="98">
                  <c:v>17.9</c:v>
                </c:pt>
                <c:pt idx="99">
                  <c:v>8</c:v>
                </c:pt>
                <c:pt idx="100">
                  <c:v>24.9</c:v>
                </c:pt>
                <c:pt idx="101">
                  <c:v>26.8</c:v>
                </c:pt>
                <c:pt idx="102">
                  <c:v>12.8</c:v>
                </c:pt>
                <c:pt idx="103">
                  <c:v>0</c:v>
                </c:pt>
                <c:pt idx="104">
                  <c:v>0</c:v>
                </c:pt>
                <c:pt idx="105">
                  <c:v>3.9</c:v>
                </c:pt>
                <c:pt idx="106">
                  <c:v>0</c:v>
                </c:pt>
                <c:pt idx="107">
                  <c:v>14</c:v>
                </c:pt>
                <c:pt idx="108">
                  <c:v>14</c:v>
                </c:pt>
                <c:pt idx="109">
                  <c:v>7</c:v>
                </c:pt>
                <c:pt idx="110">
                  <c:v>15.9</c:v>
                </c:pt>
                <c:pt idx="111">
                  <c:v>0</c:v>
                </c:pt>
                <c:pt idx="112">
                  <c:v>17.9</c:v>
                </c:pt>
                <c:pt idx="113">
                  <c:v>21</c:v>
                </c:pt>
              </c:numCache>
            </c:numRef>
          </c:yVal>
          <c:smooth val="0"/>
        </c:ser>
        <c:axId val="6107304"/>
        <c:axId val="6679145"/>
      </c:scatterChart>
      <c:valAx>
        <c:axId val="6107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9145"/>
        <c:crosses val="autoZero"/>
        <c:crossBetween val="midCat"/>
        <c:dispUnits/>
      </c:valAx>
      <c:valAx>
        <c:axId val="6679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730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'2004'!$G$2:$G$115</c:f>
              <c:strCache>
                <c:ptCount val="114"/>
                <c:pt idx="0">
                  <c:v>38260.75</c:v>
                </c:pt>
                <c:pt idx="1">
                  <c:v>38260.5</c:v>
                </c:pt>
                <c:pt idx="2">
                  <c:v>38260.25</c:v>
                </c:pt>
                <c:pt idx="3">
                  <c:v>38260</c:v>
                </c:pt>
                <c:pt idx="4">
                  <c:v>38259</c:v>
                </c:pt>
                <c:pt idx="5">
                  <c:v>38258.75</c:v>
                </c:pt>
                <c:pt idx="6">
                  <c:v>38258.5</c:v>
                </c:pt>
                <c:pt idx="7">
                  <c:v>38258.25</c:v>
                </c:pt>
                <c:pt idx="8">
                  <c:v>38258</c:v>
                </c:pt>
                <c:pt idx="9">
                  <c:v>38257.75</c:v>
                </c:pt>
                <c:pt idx="10">
                  <c:v>38257.5</c:v>
                </c:pt>
                <c:pt idx="11">
                  <c:v>38257.25</c:v>
                </c:pt>
                <c:pt idx="12">
                  <c:v>38257</c:v>
                </c:pt>
                <c:pt idx="13">
                  <c:v>38256.75</c:v>
                </c:pt>
                <c:pt idx="14">
                  <c:v>38256.5</c:v>
                </c:pt>
                <c:pt idx="15">
                  <c:v>38256.25</c:v>
                </c:pt>
                <c:pt idx="16">
                  <c:v>38256</c:v>
                </c:pt>
                <c:pt idx="17">
                  <c:v>38255.75</c:v>
                </c:pt>
                <c:pt idx="18">
                  <c:v>38255.5</c:v>
                </c:pt>
                <c:pt idx="19">
                  <c:v>38255.25</c:v>
                </c:pt>
                <c:pt idx="20">
                  <c:v>38255</c:v>
                </c:pt>
                <c:pt idx="21">
                  <c:v>38254.75</c:v>
                </c:pt>
                <c:pt idx="22">
                  <c:v>38254.5</c:v>
                </c:pt>
                <c:pt idx="23">
                  <c:v>38254.25</c:v>
                </c:pt>
                <c:pt idx="24">
                  <c:v>38254</c:v>
                </c:pt>
                <c:pt idx="25">
                  <c:v>38253.75</c:v>
                </c:pt>
                <c:pt idx="26">
                  <c:v>38253.5</c:v>
                </c:pt>
                <c:pt idx="27">
                  <c:v>38253.25</c:v>
                </c:pt>
                <c:pt idx="28">
                  <c:v>38253</c:v>
                </c:pt>
                <c:pt idx="29">
                  <c:v>38252.75</c:v>
                </c:pt>
                <c:pt idx="30">
                  <c:v>38252.5</c:v>
                </c:pt>
                <c:pt idx="31">
                  <c:v>38252.25</c:v>
                </c:pt>
                <c:pt idx="32">
                  <c:v>38252</c:v>
                </c:pt>
                <c:pt idx="33">
                  <c:v>38251.75</c:v>
                </c:pt>
                <c:pt idx="34">
                  <c:v>38251.5</c:v>
                </c:pt>
                <c:pt idx="35">
                  <c:v>38251.25</c:v>
                </c:pt>
                <c:pt idx="36">
                  <c:v>38251</c:v>
                </c:pt>
                <c:pt idx="37">
                  <c:v>38250.75</c:v>
                </c:pt>
                <c:pt idx="38">
                  <c:v>38250.5</c:v>
                </c:pt>
                <c:pt idx="39">
                  <c:v>38250.25</c:v>
                </c:pt>
                <c:pt idx="40">
                  <c:v>38249.75</c:v>
                </c:pt>
                <c:pt idx="41">
                  <c:v>38249.5</c:v>
                </c:pt>
                <c:pt idx="42">
                  <c:v>38249.25</c:v>
                </c:pt>
                <c:pt idx="43">
                  <c:v>38249</c:v>
                </c:pt>
                <c:pt idx="44">
                  <c:v>38248.75</c:v>
                </c:pt>
                <c:pt idx="45">
                  <c:v>38248.5</c:v>
                </c:pt>
                <c:pt idx="46">
                  <c:v>38248.25</c:v>
                </c:pt>
                <c:pt idx="47">
                  <c:v>38248</c:v>
                </c:pt>
                <c:pt idx="48">
                  <c:v>38247.75</c:v>
                </c:pt>
                <c:pt idx="49">
                  <c:v>38247.5</c:v>
                </c:pt>
                <c:pt idx="50">
                  <c:v>38247.25</c:v>
                </c:pt>
                <c:pt idx="51">
                  <c:v>38247</c:v>
                </c:pt>
                <c:pt idx="52">
                  <c:v>38246.75</c:v>
                </c:pt>
                <c:pt idx="53">
                  <c:v>38246.5</c:v>
                </c:pt>
                <c:pt idx="54">
                  <c:v>38246.25</c:v>
                </c:pt>
                <c:pt idx="55">
                  <c:v>38246</c:v>
                </c:pt>
                <c:pt idx="56">
                  <c:v>38245.75</c:v>
                </c:pt>
                <c:pt idx="57">
                  <c:v>38245.5</c:v>
                </c:pt>
                <c:pt idx="58">
                  <c:v>38245.25</c:v>
                </c:pt>
                <c:pt idx="59">
                  <c:v>38245</c:v>
                </c:pt>
                <c:pt idx="60">
                  <c:v>38244.75</c:v>
                </c:pt>
                <c:pt idx="61">
                  <c:v>38244.5</c:v>
                </c:pt>
                <c:pt idx="62">
                  <c:v>38244.25</c:v>
                </c:pt>
                <c:pt idx="63">
                  <c:v>38244</c:v>
                </c:pt>
                <c:pt idx="64">
                  <c:v>38243.75</c:v>
                </c:pt>
                <c:pt idx="65">
                  <c:v>38243.5</c:v>
                </c:pt>
                <c:pt idx="66">
                  <c:v>38243.25</c:v>
                </c:pt>
                <c:pt idx="67">
                  <c:v>38243</c:v>
                </c:pt>
                <c:pt idx="68">
                  <c:v>38242.75</c:v>
                </c:pt>
                <c:pt idx="69">
                  <c:v>38242.5</c:v>
                </c:pt>
                <c:pt idx="70">
                  <c:v>38242.25</c:v>
                </c:pt>
                <c:pt idx="71">
                  <c:v>38242</c:v>
                </c:pt>
                <c:pt idx="72">
                  <c:v>38241.75</c:v>
                </c:pt>
                <c:pt idx="73">
                  <c:v>38241.5</c:v>
                </c:pt>
                <c:pt idx="74">
                  <c:v>38241.25</c:v>
                </c:pt>
                <c:pt idx="75">
                  <c:v>38241</c:v>
                </c:pt>
                <c:pt idx="76">
                  <c:v>38240.75</c:v>
                </c:pt>
                <c:pt idx="77">
                  <c:v>38240.5</c:v>
                </c:pt>
                <c:pt idx="78">
                  <c:v>38240.25</c:v>
                </c:pt>
                <c:pt idx="79">
                  <c:v>38240</c:v>
                </c:pt>
                <c:pt idx="80">
                  <c:v>38239.75</c:v>
                </c:pt>
                <c:pt idx="81">
                  <c:v>38239.5</c:v>
                </c:pt>
                <c:pt idx="82">
                  <c:v>38239.25</c:v>
                </c:pt>
                <c:pt idx="83">
                  <c:v>38239</c:v>
                </c:pt>
                <c:pt idx="84">
                  <c:v>38238.75</c:v>
                </c:pt>
                <c:pt idx="85">
                  <c:v>38238.5</c:v>
                </c:pt>
                <c:pt idx="86">
                  <c:v>38238.25</c:v>
                </c:pt>
                <c:pt idx="87">
                  <c:v>38238</c:v>
                </c:pt>
                <c:pt idx="88">
                  <c:v>38237.75</c:v>
                </c:pt>
                <c:pt idx="89">
                  <c:v>38237.5</c:v>
                </c:pt>
                <c:pt idx="90">
                  <c:v>38237.25</c:v>
                </c:pt>
                <c:pt idx="91">
                  <c:v>38237</c:v>
                </c:pt>
                <c:pt idx="92">
                  <c:v>38236.75</c:v>
                </c:pt>
                <c:pt idx="93">
                  <c:v>38236.5</c:v>
                </c:pt>
                <c:pt idx="94">
                  <c:v>38236.25</c:v>
                </c:pt>
                <c:pt idx="95">
                  <c:v>38235.75</c:v>
                </c:pt>
                <c:pt idx="96">
                  <c:v>38235.5</c:v>
                </c:pt>
                <c:pt idx="97">
                  <c:v>38235.25</c:v>
                </c:pt>
                <c:pt idx="98">
                  <c:v>38235</c:v>
                </c:pt>
                <c:pt idx="99">
                  <c:v>38234.75</c:v>
                </c:pt>
                <c:pt idx="100">
                  <c:v>38234.5</c:v>
                </c:pt>
                <c:pt idx="101">
                  <c:v>38234.25</c:v>
                </c:pt>
                <c:pt idx="102">
                  <c:v>38234</c:v>
                </c:pt>
                <c:pt idx="103">
                  <c:v>38233.75</c:v>
                </c:pt>
                <c:pt idx="104">
                  <c:v>38233.5</c:v>
                </c:pt>
                <c:pt idx="105">
                  <c:v>38233.25</c:v>
                </c:pt>
                <c:pt idx="106">
                  <c:v>38233</c:v>
                </c:pt>
                <c:pt idx="107">
                  <c:v>38232.75</c:v>
                </c:pt>
                <c:pt idx="108">
                  <c:v>38232.5</c:v>
                </c:pt>
                <c:pt idx="109">
                  <c:v>38232.25</c:v>
                </c:pt>
                <c:pt idx="110">
                  <c:v>38231.75</c:v>
                </c:pt>
                <c:pt idx="111">
                  <c:v>38231.5</c:v>
                </c:pt>
                <c:pt idx="112">
                  <c:v>38231.25</c:v>
                </c:pt>
                <c:pt idx="113">
                  <c:v>38231</c:v>
                </c:pt>
              </c:strCache>
            </c:strRef>
          </c:xVal>
          <c:yVal>
            <c:numRef>
              <c:f>'2004'!$L$2:$L$115</c:f>
              <c:numCache>
                <c:ptCount val="114"/>
                <c:pt idx="0">
                  <c:v>100</c:v>
                </c:pt>
                <c:pt idx="1">
                  <c:v>320</c:v>
                </c:pt>
                <c:pt idx="2">
                  <c:v>300</c:v>
                </c:pt>
                <c:pt idx="3">
                  <c:v>0</c:v>
                </c:pt>
                <c:pt idx="4">
                  <c:v>0</c:v>
                </c:pt>
                <c:pt idx="5">
                  <c:v>120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80</c:v>
                </c:pt>
                <c:pt idx="14">
                  <c:v>80</c:v>
                </c:pt>
                <c:pt idx="15">
                  <c:v>0</c:v>
                </c:pt>
                <c:pt idx="16">
                  <c:v>80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60</c:v>
                </c:pt>
                <c:pt idx="28">
                  <c:v>70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120</c:v>
                </c:pt>
                <c:pt idx="39">
                  <c:v>60</c:v>
                </c:pt>
                <c:pt idx="40">
                  <c:v>60</c:v>
                </c:pt>
                <c:pt idx="41">
                  <c:v>0</c:v>
                </c:pt>
                <c:pt idx="42">
                  <c:v>0</c:v>
                </c:pt>
                <c:pt idx="43">
                  <c:v>170</c:v>
                </c:pt>
                <c:pt idx="44">
                  <c:v>0</c:v>
                </c:pt>
                <c:pt idx="45">
                  <c:v>0</c:v>
                </c:pt>
                <c:pt idx="46">
                  <c:v>130</c:v>
                </c:pt>
                <c:pt idx="47">
                  <c:v>60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50</c:v>
                </c:pt>
                <c:pt idx="52">
                  <c:v>80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110</c:v>
                </c:pt>
                <c:pt idx="57">
                  <c:v>150</c:v>
                </c:pt>
                <c:pt idx="58">
                  <c:v>330</c:v>
                </c:pt>
                <c:pt idx="59">
                  <c:v>340</c:v>
                </c:pt>
                <c:pt idx="60">
                  <c:v>50</c:v>
                </c:pt>
                <c:pt idx="61">
                  <c:v>120</c:v>
                </c:pt>
                <c:pt idx="62">
                  <c:v>340</c:v>
                </c:pt>
                <c:pt idx="63">
                  <c:v>0</c:v>
                </c:pt>
                <c:pt idx="64">
                  <c:v>340</c:v>
                </c:pt>
                <c:pt idx="65">
                  <c:v>0</c:v>
                </c:pt>
                <c:pt idx="66">
                  <c:v>80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290</c:v>
                </c:pt>
                <c:pt idx="71">
                  <c:v>340</c:v>
                </c:pt>
                <c:pt idx="72">
                  <c:v>60</c:v>
                </c:pt>
                <c:pt idx="73">
                  <c:v>50</c:v>
                </c:pt>
                <c:pt idx="74">
                  <c:v>170</c:v>
                </c:pt>
                <c:pt idx="75">
                  <c:v>110</c:v>
                </c:pt>
                <c:pt idx="76">
                  <c:v>50</c:v>
                </c:pt>
                <c:pt idx="77">
                  <c:v>90</c:v>
                </c:pt>
                <c:pt idx="78">
                  <c:v>320</c:v>
                </c:pt>
                <c:pt idx="79">
                  <c:v>330</c:v>
                </c:pt>
                <c:pt idx="80">
                  <c:v>300</c:v>
                </c:pt>
                <c:pt idx="81">
                  <c:v>310</c:v>
                </c:pt>
                <c:pt idx="82">
                  <c:v>50</c:v>
                </c:pt>
                <c:pt idx="83">
                  <c:v>310</c:v>
                </c:pt>
                <c:pt idx="84">
                  <c:v>350</c:v>
                </c:pt>
                <c:pt idx="85">
                  <c:v>310</c:v>
                </c:pt>
                <c:pt idx="86">
                  <c:v>340</c:v>
                </c:pt>
                <c:pt idx="87">
                  <c:v>0</c:v>
                </c:pt>
                <c:pt idx="88">
                  <c:v>40</c:v>
                </c:pt>
                <c:pt idx="89">
                  <c:v>60</c:v>
                </c:pt>
                <c:pt idx="90">
                  <c:v>80</c:v>
                </c:pt>
                <c:pt idx="91">
                  <c:v>150</c:v>
                </c:pt>
                <c:pt idx="92">
                  <c:v>120</c:v>
                </c:pt>
                <c:pt idx="93">
                  <c:v>180</c:v>
                </c:pt>
                <c:pt idx="94">
                  <c:v>180</c:v>
                </c:pt>
                <c:pt idx="95">
                  <c:v>110</c:v>
                </c:pt>
                <c:pt idx="97">
                  <c:v>130</c:v>
                </c:pt>
                <c:pt idx="98">
                  <c:v>100</c:v>
                </c:pt>
                <c:pt idx="99">
                  <c:v>110</c:v>
                </c:pt>
                <c:pt idx="100">
                  <c:v>60</c:v>
                </c:pt>
                <c:pt idx="101">
                  <c:v>160</c:v>
                </c:pt>
                <c:pt idx="102">
                  <c:v>50</c:v>
                </c:pt>
                <c:pt idx="103">
                  <c:v>0</c:v>
                </c:pt>
                <c:pt idx="104">
                  <c:v>0</c:v>
                </c:pt>
                <c:pt idx="105">
                  <c:v>300</c:v>
                </c:pt>
                <c:pt idx="106">
                  <c:v>0</c:v>
                </c:pt>
                <c:pt idx="107">
                  <c:v>60</c:v>
                </c:pt>
                <c:pt idx="108">
                  <c:v>70</c:v>
                </c:pt>
                <c:pt idx="109">
                  <c:v>60</c:v>
                </c:pt>
                <c:pt idx="110">
                  <c:v>340</c:v>
                </c:pt>
                <c:pt idx="111">
                  <c:v>0</c:v>
                </c:pt>
                <c:pt idx="112">
                  <c:v>150</c:v>
                </c:pt>
                <c:pt idx="113">
                  <c:v>170</c:v>
                </c:pt>
              </c:numCache>
            </c:numRef>
          </c:yVal>
          <c:smooth val="0"/>
        </c:ser>
        <c:axId val="57572994"/>
        <c:axId val="23722803"/>
      </c:scatterChart>
      <c:valAx>
        <c:axId val="57572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22803"/>
        <c:crosses val="autoZero"/>
        <c:crossBetween val="midCat"/>
        <c:dispUnits/>
      </c:valAx>
      <c:valAx>
        <c:axId val="23722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7299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Present Weather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'2004'!$G$2:$G$115</c:f>
              <c:strCache>
                <c:ptCount val="114"/>
                <c:pt idx="0">
                  <c:v>38260.75</c:v>
                </c:pt>
                <c:pt idx="1">
                  <c:v>38260.5</c:v>
                </c:pt>
                <c:pt idx="2">
                  <c:v>38260.25</c:v>
                </c:pt>
                <c:pt idx="3">
                  <c:v>38260</c:v>
                </c:pt>
                <c:pt idx="4">
                  <c:v>38259</c:v>
                </c:pt>
                <c:pt idx="5">
                  <c:v>38258.75</c:v>
                </c:pt>
                <c:pt idx="6">
                  <c:v>38258.5</c:v>
                </c:pt>
                <c:pt idx="7">
                  <c:v>38258.25</c:v>
                </c:pt>
                <c:pt idx="8">
                  <c:v>38258</c:v>
                </c:pt>
                <c:pt idx="9">
                  <c:v>38257.75</c:v>
                </c:pt>
                <c:pt idx="10">
                  <c:v>38257.5</c:v>
                </c:pt>
                <c:pt idx="11">
                  <c:v>38257.25</c:v>
                </c:pt>
                <c:pt idx="12">
                  <c:v>38257</c:v>
                </c:pt>
                <c:pt idx="13">
                  <c:v>38256.75</c:v>
                </c:pt>
                <c:pt idx="14">
                  <c:v>38256.5</c:v>
                </c:pt>
                <c:pt idx="15">
                  <c:v>38256.25</c:v>
                </c:pt>
                <c:pt idx="16">
                  <c:v>38256</c:v>
                </c:pt>
                <c:pt idx="17">
                  <c:v>38255.75</c:v>
                </c:pt>
                <c:pt idx="18">
                  <c:v>38255.5</c:v>
                </c:pt>
                <c:pt idx="19">
                  <c:v>38255.25</c:v>
                </c:pt>
                <c:pt idx="20">
                  <c:v>38255</c:v>
                </c:pt>
                <c:pt idx="21">
                  <c:v>38254.75</c:v>
                </c:pt>
                <c:pt idx="22">
                  <c:v>38254.5</c:v>
                </c:pt>
                <c:pt idx="23">
                  <c:v>38254.25</c:v>
                </c:pt>
                <c:pt idx="24">
                  <c:v>38254</c:v>
                </c:pt>
                <c:pt idx="25">
                  <c:v>38253.75</c:v>
                </c:pt>
                <c:pt idx="26">
                  <c:v>38253.5</c:v>
                </c:pt>
                <c:pt idx="27">
                  <c:v>38253.25</c:v>
                </c:pt>
                <c:pt idx="28">
                  <c:v>38253</c:v>
                </c:pt>
                <c:pt idx="29">
                  <c:v>38252.75</c:v>
                </c:pt>
                <c:pt idx="30">
                  <c:v>38252.5</c:v>
                </c:pt>
                <c:pt idx="31">
                  <c:v>38252.25</c:v>
                </c:pt>
                <c:pt idx="32">
                  <c:v>38252</c:v>
                </c:pt>
                <c:pt idx="33">
                  <c:v>38251.75</c:v>
                </c:pt>
                <c:pt idx="34">
                  <c:v>38251.5</c:v>
                </c:pt>
                <c:pt idx="35">
                  <c:v>38251.25</c:v>
                </c:pt>
                <c:pt idx="36">
                  <c:v>38251</c:v>
                </c:pt>
                <c:pt idx="37">
                  <c:v>38250.75</c:v>
                </c:pt>
                <c:pt idx="38">
                  <c:v>38250.5</c:v>
                </c:pt>
                <c:pt idx="39">
                  <c:v>38250.25</c:v>
                </c:pt>
                <c:pt idx="40">
                  <c:v>38249.75</c:v>
                </c:pt>
                <c:pt idx="41">
                  <c:v>38249.5</c:v>
                </c:pt>
                <c:pt idx="42">
                  <c:v>38249.25</c:v>
                </c:pt>
                <c:pt idx="43">
                  <c:v>38249</c:v>
                </c:pt>
                <c:pt idx="44">
                  <c:v>38248.75</c:v>
                </c:pt>
                <c:pt idx="45">
                  <c:v>38248.5</c:v>
                </c:pt>
                <c:pt idx="46">
                  <c:v>38248.25</c:v>
                </c:pt>
                <c:pt idx="47">
                  <c:v>38248</c:v>
                </c:pt>
                <c:pt idx="48">
                  <c:v>38247.75</c:v>
                </c:pt>
                <c:pt idx="49">
                  <c:v>38247.5</c:v>
                </c:pt>
                <c:pt idx="50">
                  <c:v>38247.25</c:v>
                </c:pt>
                <c:pt idx="51">
                  <c:v>38247</c:v>
                </c:pt>
                <c:pt idx="52">
                  <c:v>38246.75</c:v>
                </c:pt>
                <c:pt idx="53">
                  <c:v>38246.5</c:v>
                </c:pt>
                <c:pt idx="54">
                  <c:v>38246.25</c:v>
                </c:pt>
                <c:pt idx="55">
                  <c:v>38246</c:v>
                </c:pt>
                <c:pt idx="56">
                  <c:v>38245.75</c:v>
                </c:pt>
                <c:pt idx="57">
                  <c:v>38245.5</c:v>
                </c:pt>
                <c:pt idx="58">
                  <c:v>38245.25</c:v>
                </c:pt>
                <c:pt idx="59">
                  <c:v>38245</c:v>
                </c:pt>
                <c:pt idx="60">
                  <c:v>38244.75</c:v>
                </c:pt>
                <c:pt idx="61">
                  <c:v>38244.5</c:v>
                </c:pt>
                <c:pt idx="62">
                  <c:v>38244.25</c:v>
                </c:pt>
                <c:pt idx="63">
                  <c:v>38244</c:v>
                </c:pt>
                <c:pt idx="64">
                  <c:v>38243.75</c:v>
                </c:pt>
                <c:pt idx="65">
                  <c:v>38243.5</c:v>
                </c:pt>
                <c:pt idx="66">
                  <c:v>38243.25</c:v>
                </c:pt>
                <c:pt idx="67">
                  <c:v>38243</c:v>
                </c:pt>
                <c:pt idx="68">
                  <c:v>38242.75</c:v>
                </c:pt>
                <c:pt idx="69">
                  <c:v>38242.5</c:v>
                </c:pt>
                <c:pt idx="70">
                  <c:v>38242.25</c:v>
                </c:pt>
                <c:pt idx="71">
                  <c:v>38242</c:v>
                </c:pt>
                <c:pt idx="72">
                  <c:v>38241.75</c:v>
                </c:pt>
                <c:pt idx="73">
                  <c:v>38241.5</c:v>
                </c:pt>
                <c:pt idx="74">
                  <c:v>38241.25</c:v>
                </c:pt>
                <c:pt idx="75">
                  <c:v>38241</c:v>
                </c:pt>
                <c:pt idx="76">
                  <c:v>38240.75</c:v>
                </c:pt>
                <c:pt idx="77">
                  <c:v>38240.5</c:v>
                </c:pt>
                <c:pt idx="78">
                  <c:v>38240.25</c:v>
                </c:pt>
                <c:pt idx="79">
                  <c:v>38240</c:v>
                </c:pt>
                <c:pt idx="80">
                  <c:v>38239.75</c:v>
                </c:pt>
                <c:pt idx="81">
                  <c:v>38239.5</c:v>
                </c:pt>
                <c:pt idx="82">
                  <c:v>38239.25</c:v>
                </c:pt>
                <c:pt idx="83">
                  <c:v>38239</c:v>
                </c:pt>
                <c:pt idx="84">
                  <c:v>38238.75</c:v>
                </c:pt>
                <c:pt idx="85">
                  <c:v>38238.5</c:v>
                </c:pt>
                <c:pt idx="86">
                  <c:v>38238.25</c:v>
                </c:pt>
                <c:pt idx="87">
                  <c:v>38238</c:v>
                </c:pt>
                <c:pt idx="88">
                  <c:v>38237.75</c:v>
                </c:pt>
                <c:pt idx="89">
                  <c:v>38237.5</c:v>
                </c:pt>
                <c:pt idx="90">
                  <c:v>38237.25</c:v>
                </c:pt>
                <c:pt idx="91">
                  <c:v>38237</c:v>
                </c:pt>
                <c:pt idx="92">
                  <c:v>38236.75</c:v>
                </c:pt>
                <c:pt idx="93">
                  <c:v>38236.5</c:v>
                </c:pt>
                <c:pt idx="94">
                  <c:v>38236.25</c:v>
                </c:pt>
                <c:pt idx="95">
                  <c:v>38235.75</c:v>
                </c:pt>
                <c:pt idx="96">
                  <c:v>38235.5</c:v>
                </c:pt>
                <c:pt idx="97">
                  <c:v>38235.25</c:v>
                </c:pt>
                <c:pt idx="98">
                  <c:v>38235</c:v>
                </c:pt>
                <c:pt idx="99">
                  <c:v>38234.75</c:v>
                </c:pt>
                <c:pt idx="100">
                  <c:v>38234.5</c:v>
                </c:pt>
                <c:pt idx="101">
                  <c:v>38234.25</c:v>
                </c:pt>
                <c:pt idx="102">
                  <c:v>38234</c:v>
                </c:pt>
                <c:pt idx="103">
                  <c:v>38233.75</c:v>
                </c:pt>
                <c:pt idx="104">
                  <c:v>38233.5</c:v>
                </c:pt>
                <c:pt idx="105">
                  <c:v>38233.25</c:v>
                </c:pt>
                <c:pt idx="106">
                  <c:v>38233</c:v>
                </c:pt>
                <c:pt idx="107">
                  <c:v>38232.75</c:v>
                </c:pt>
                <c:pt idx="108">
                  <c:v>38232.5</c:v>
                </c:pt>
                <c:pt idx="109">
                  <c:v>38232.25</c:v>
                </c:pt>
                <c:pt idx="110">
                  <c:v>38231.75</c:v>
                </c:pt>
                <c:pt idx="111">
                  <c:v>38231.5</c:v>
                </c:pt>
                <c:pt idx="112">
                  <c:v>38231.25</c:v>
                </c:pt>
                <c:pt idx="113">
                  <c:v>38231</c:v>
                </c:pt>
              </c:strCache>
            </c:strRef>
          </c:cat>
          <c:val>
            <c:numRef>
              <c:f>'2004'!$M$2:$M$115</c:f>
              <c:numCache>
                <c:ptCount val="114"/>
                <c:pt idx="10">
                  <c:v>10</c:v>
                </c:pt>
                <c:pt idx="17">
                  <c:v>28</c:v>
                </c:pt>
                <c:pt idx="28">
                  <c:v>44</c:v>
                </c:pt>
                <c:pt idx="90">
                  <c:v>10</c:v>
                </c:pt>
              </c:numCache>
            </c:numRef>
          </c:val>
        </c:ser>
        <c:axId val="30954684"/>
        <c:axId val="3503453"/>
      </c:barChart>
      <c:dateAx>
        <c:axId val="30954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453"/>
        <c:crosses val="autoZero"/>
        <c:auto val="0"/>
        <c:noMultiLvlLbl val="0"/>
      </c:dateAx>
      <c:valAx>
        <c:axId val="3503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5468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'2004'!$G$2:$G$115</c:f>
              <c:strCache>
                <c:ptCount val="114"/>
                <c:pt idx="0">
                  <c:v>38260.75</c:v>
                </c:pt>
                <c:pt idx="1">
                  <c:v>38260.5</c:v>
                </c:pt>
                <c:pt idx="2">
                  <c:v>38260.25</c:v>
                </c:pt>
                <c:pt idx="3">
                  <c:v>38260</c:v>
                </c:pt>
                <c:pt idx="4">
                  <c:v>38259</c:v>
                </c:pt>
                <c:pt idx="5">
                  <c:v>38258.75</c:v>
                </c:pt>
                <c:pt idx="6">
                  <c:v>38258.5</c:v>
                </c:pt>
                <c:pt idx="7">
                  <c:v>38258.25</c:v>
                </c:pt>
                <c:pt idx="8">
                  <c:v>38258</c:v>
                </c:pt>
                <c:pt idx="9">
                  <c:v>38257.75</c:v>
                </c:pt>
                <c:pt idx="10">
                  <c:v>38257.5</c:v>
                </c:pt>
                <c:pt idx="11">
                  <c:v>38257.25</c:v>
                </c:pt>
                <c:pt idx="12">
                  <c:v>38257</c:v>
                </c:pt>
                <c:pt idx="13">
                  <c:v>38256.75</c:v>
                </c:pt>
                <c:pt idx="14">
                  <c:v>38256.5</c:v>
                </c:pt>
                <c:pt idx="15">
                  <c:v>38256.25</c:v>
                </c:pt>
                <c:pt idx="16">
                  <c:v>38256</c:v>
                </c:pt>
                <c:pt idx="17">
                  <c:v>38255.75</c:v>
                </c:pt>
                <c:pt idx="18">
                  <c:v>38255.5</c:v>
                </c:pt>
                <c:pt idx="19">
                  <c:v>38255.25</c:v>
                </c:pt>
                <c:pt idx="20">
                  <c:v>38255</c:v>
                </c:pt>
                <c:pt idx="21">
                  <c:v>38254.75</c:v>
                </c:pt>
                <c:pt idx="22">
                  <c:v>38254.5</c:v>
                </c:pt>
                <c:pt idx="23">
                  <c:v>38254.25</c:v>
                </c:pt>
                <c:pt idx="24">
                  <c:v>38254</c:v>
                </c:pt>
                <c:pt idx="25">
                  <c:v>38253.75</c:v>
                </c:pt>
                <c:pt idx="26">
                  <c:v>38253.5</c:v>
                </c:pt>
                <c:pt idx="27">
                  <c:v>38253.25</c:v>
                </c:pt>
                <c:pt idx="28">
                  <c:v>38253</c:v>
                </c:pt>
                <c:pt idx="29">
                  <c:v>38252.75</c:v>
                </c:pt>
                <c:pt idx="30">
                  <c:v>38252.5</c:v>
                </c:pt>
                <c:pt idx="31">
                  <c:v>38252.25</c:v>
                </c:pt>
                <c:pt idx="32">
                  <c:v>38252</c:v>
                </c:pt>
                <c:pt idx="33">
                  <c:v>38251.75</c:v>
                </c:pt>
                <c:pt idx="34">
                  <c:v>38251.5</c:v>
                </c:pt>
                <c:pt idx="35">
                  <c:v>38251.25</c:v>
                </c:pt>
                <c:pt idx="36">
                  <c:v>38251</c:v>
                </c:pt>
                <c:pt idx="37">
                  <c:v>38250.75</c:v>
                </c:pt>
                <c:pt idx="38">
                  <c:v>38250.5</c:v>
                </c:pt>
                <c:pt idx="39">
                  <c:v>38250.25</c:v>
                </c:pt>
                <c:pt idx="40">
                  <c:v>38249.75</c:v>
                </c:pt>
                <c:pt idx="41">
                  <c:v>38249.5</c:v>
                </c:pt>
                <c:pt idx="42">
                  <c:v>38249.25</c:v>
                </c:pt>
                <c:pt idx="43">
                  <c:v>38249</c:v>
                </c:pt>
                <c:pt idx="44">
                  <c:v>38248.75</c:v>
                </c:pt>
                <c:pt idx="45">
                  <c:v>38248.5</c:v>
                </c:pt>
                <c:pt idx="46">
                  <c:v>38248.25</c:v>
                </c:pt>
                <c:pt idx="47">
                  <c:v>38248</c:v>
                </c:pt>
                <c:pt idx="48">
                  <c:v>38247.75</c:v>
                </c:pt>
                <c:pt idx="49">
                  <c:v>38247.5</c:v>
                </c:pt>
                <c:pt idx="50">
                  <c:v>38247.25</c:v>
                </c:pt>
                <c:pt idx="51">
                  <c:v>38247</c:v>
                </c:pt>
                <c:pt idx="52">
                  <c:v>38246.75</c:v>
                </c:pt>
                <c:pt idx="53">
                  <c:v>38246.5</c:v>
                </c:pt>
                <c:pt idx="54">
                  <c:v>38246.25</c:v>
                </c:pt>
                <c:pt idx="55">
                  <c:v>38246</c:v>
                </c:pt>
                <c:pt idx="56">
                  <c:v>38245.75</c:v>
                </c:pt>
                <c:pt idx="57">
                  <c:v>38245.5</c:v>
                </c:pt>
                <c:pt idx="58">
                  <c:v>38245.25</c:v>
                </c:pt>
                <c:pt idx="59">
                  <c:v>38245</c:v>
                </c:pt>
                <c:pt idx="60">
                  <c:v>38244.75</c:v>
                </c:pt>
                <c:pt idx="61">
                  <c:v>38244.5</c:v>
                </c:pt>
                <c:pt idx="62">
                  <c:v>38244.25</c:v>
                </c:pt>
                <c:pt idx="63">
                  <c:v>38244</c:v>
                </c:pt>
                <c:pt idx="64">
                  <c:v>38243.75</c:v>
                </c:pt>
                <c:pt idx="65">
                  <c:v>38243.5</c:v>
                </c:pt>
                <c:pt idx="66">
                  <c:v>38243.25</c:v>
                </c:pt>
                <c:pt idx="67">
                  <c:v>38243</c:v>
                </c:pt>
                <c:pt idx="68">
                  <c:v>38242.75</c:v>
                </c:pt>
                <c:pt idx="69">
                  <c:v>38242.5</c:v>
                </c:pt>
                <c:pt idx="70">
                  <c:v>38242.25</c:v>
                </c:pt>
                <c:pt idx="71">
                  <c:v>38242</c:v>
                </c:pt>
                <c:pt idx="72">
                  <c:v>38241.75</c:v>
                </c:pt>
                <c:pt idx="73">
                  <c:v>38241.5</c:v>
                </c:pt>
                <c:pt idx="74">
                  <c:v>38241.25</c:v>
                </c:pt>
                <c:pt idx="75">
                  <c:v>38241</c:v>
                </c:pt>
                <c:pt idx="76">
                  <c:v>38240.75</c:v>
                </c:pt>
                <c:pt idx="77">
                  <c:v>38240.5</c:v>
                </c:pt>
                <c:pt idx="78">
                  <c:v>38240.25</c:v>
                </c:pt>
                <c:pt idx="79">
                  <c:v>38240</c:v>
                </c:pt>
                <c:pt idx="80">
                  <c:v>38239.75</c:v>
                </c:pt>
                <c:pt idx="81">
                  <c:v>38239.5</c:v>
                </c:pt>
                <c:pt idx="82">
                  <c:v>38239.25</c:v>
                </c:pt>
                <c:pt idx="83">
                  <c:v>38239</c:v>
                </c:pt>
                <c:pt idx="84">
                  <c:v>38238.75</c:v>
                </c:pt>
                <c:pt idx="85">
                  <c:v>38238.5</c:v>
                </c:pt>
                <c:pt idx="86">
                  <c:v>38238.25</c:v>
                </c:pt>
                <c:pt idx="87">
                  <c:v>38238</c:v>
                </c:pt>
                <c:pt idx="88">
                  <c:v>38237.75</c:v>
                </c:pt>
                <c:pt idx="89">
                  <c:v>38237.5</c:v>
                </c:pt>
                <c:pt idx="90">
                  <c:v>38237.25</c:v>
                </c:pt>
                <c:pt idx="91">
                  <c:v>38237</c:v>
                </c:pt>
                <c:pt idx="92">
                  <c:v>38236.75</c:v>
                </c:pt>
                <c:pt idx="93">
                  <c:v>38236.5</c:v>
                </c:pt>
                <c:pt idx="94">
                  <c:v>38236.25</c:v>
                </c:pt>
                <c:pt idx="95">
                  <c:v>38235.75</c:v>
                </c:pt>
                <c:pt idx="96">
                  <c:v>38235.5</c:v>
                </c:pt>
                <c:pt idx="97">
                  <c:v>38235.25</c:v>
                </c:pt>
                <c:pt idx="98">
                  <c:v>38235</c:v>
                </c:pt>
                <c:pt idx="99">
                  <c:v>38234.75</c:v>
                </c:pt>
                <c:pt idx="100">
                  <c:v>38234.5</c:v>
                </c:pt>
                <c:pt idx="101">
                  <c:v>38234.25</c:v>
                </c:pt>
                <c:pt idx="102">
                  <c:v>38234</c:v>
                </c:pt>
                <c:pt idx="103">
                  <c:v>38233.75</c:v>
                </c:pt>
                <c:pt idx="104">
                  <c:v>38233.5</c:v>
                </c:pt>
                <c:pt idx="105">
                  <c:v>38233.25</c:v>
                </c:pt>
                <c:pt idx="106">
                  <c:v>38233</c:v>
                </c:pt>
                <c:pt idx="107">
                  <c:v>38232.75</c:v>
                </c:pt>
                <c:pt idx="108">
                  <c:v>38232.5</c:v>
                </c:pt>
                <c:pt idx="109">
                  <c:v>38232.25</c:v>
                </c:pt>
                <c:pt idx="110">
                  <c:v>38231.75</c:v>
                </c:pt>
                <c:pt idx="111">
                  <c:v>38231.5</c:v>
                </c:pt>
                <c:pt idx="112">
                  <c:v>38231.25</c:v>
                </c:pt>
                <c:pt idx="113">
                  <c:v>38231</c:v>
                </c:pt>
              </c:strCache>
            </c:strRef>
          </c:cat>
          <c:val>
            <c:numRef>
              <c:f>'2004'!$N$2:$N$115</c:f>
              <c:numCache>
                <c:ptCount val="114"/>
                <c:pt idx="9">
                  <c:v>4</c:v>
                </c:pt>
              </c:numCache>
            </c:numRef>
          </c:val>
        </c:ser>
        <c:axId val="43371862"/>
        <c:axId val="34890471"/>
      </c:barChart>
      <c:dateAx>
        <c:axId val="43371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90471"/>
        <c:crosses val="autoZero"/>
        <c:auto val="0"/>
        <c:noMultiLvlLbl val="0"/>
      </c:dateAx>
      <c:valAx>
        <c:axId val="34890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7186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'2004'!$G$2:$G$115</c:f>
              <c:strCache>
                <c:ptCount val="114"/>
                <c:pt idx="0">
                  <c:v>38260.75</c:v>
                </c:pt>
                <c:pt idx="1">
                  <c:v>38260.5</c:v>
                </c:pt>
                <c:pt idx="2">
                  <c:v>38260.25</c:v>
                </c:pt>
                <c:pt idx="3">
                  <c:v>38260</c:v>
                </c:pt>
                <c:pt idx="4">
                  <c:v>38259</c:v>
                </c:pt>
                <c:pt idx="5">
                  <c:v>38258.75</c:v>
                </c:pt>
                <c:pt idx="6">
                  <c:v>38258.5</c:v>
                </c:pt>
                <c:pt idx="7">
                  <c:v>38258.25</c:v>
                </c:pt>
                <c:pt idx="8">
                  <c:v>38258</c:v>
                </c:pt>
                <c:pt idx="9">
                  <c:v>38257.75</c:v>
                </c:pt>
                <c:pt idx="10">
                  <c:v>38257.5</c:v>
                </c:pt>
                <c:pt idx="11">
                  <c:v>38257.25</c:v>
                </c:pt>
                <c:pt idx="12">
                  <c:v>38257</c:v>
                </c:pt>
                <c:pt idx="13">
                  <c:v>38256.75</c:v>
                </c:pt>
                <c:pt idx="14">
                  <c:v>38256.5</c:v>
                </c:pt>
                <c:pt idx="15">
                  <c:v>38256.25</c:v>
                </c:pt>
                <c:pt idx="16">
                  <c:v>38256</c:v>
                </c:pt>
                <c:pt idx="17">
                  <c:v>38255.75</c:v>
                </c:pt>
                <c:pt idx="18">
                  <c:v>38255.5</c:v>
                </c:pt>
                <c:pt idx="19">
                  <c:v>38255.25</c:v>
                </c:pt>
                <c:pt idx="20">
                  <c:v>38255</c:v>
                </c:pt>
                <c:pt idx="21">
                  <c:v>38254.75</c:v>
                </c:pt>
                <c:pt idx="22">
                  <c:v>38254.5</c:v>
                </c:pt>
                <c:pt idx="23">
                  <c:v>38254.25</c:v>
                </c:pt>
                <c:pt idx="24">
                  <c:v>38254</c:v>
                </c:pt>
                <c:pt idx="25">
                  <c:v>38253.75</c:v>
                </c:pt>
                <c:pt idx="26">
                  <c:v>38253.5</c:v>
                </c:pt>
                <c:pt idx="27">
                  <c:v>38253.25</c:v>
                </c:pt>
                <c:pt idx="28">
                  <c:v>38253</c:v>
                </c:pt>
                <c:pt idx="29">
                  <c:v>38252.75</c:v>
                </c:pt>
                <c:pt idx="30">
                  <c:v>38252.5</c:v>
                </c:pt>
                <c:pt idx="31">
                  <c:v>38252.25</c:v>
                </c:pt>
                <c:pt idx="32">
                  <c:v>38252</c:v>
                </c:pt>
                <c:pt idx="33">
                  <c:v>38251.75</c:v>
                </c:pt>
                <c:pt idx="34">
                  <c:v>38251.5</c:v>
                </c:pt>
                <c:pt idx="35">
                  <c:v>38251.25</c:v>
                </c:pt>
                <c:pt idx="36">
                  <c:v>38251</c:v>
                </c:pt>
                <c:pt idx="37">
                  <c:v>38250.75</c:v>
                </c:pt>
                <c:pt idx="38">
                  <c:v>38250.5</c:v>
                </c:pt>
                <c:pt idx="39">
                  <c:v>38250.25</c:v>
                </c:pt>
                <c:pt idx="40">
                  <c:v>38249.75</c:v>
                </c:pt>
                <c:pt idx="41">
                  <c:v>38249.5</c:v>
                </c:pt>
                <c:pt idx="42">
                  <c:v>38249.25</c:v>
                </c:pt>
                <c:pt idx="43">
                  <c:v>38249</c:v>
                </c:pt>
                <c:pt idx="44">
                  <c:v>38248.75</c:v>
                </c:pt>
                <c:pt idx="45">
                  <c:v>38248.5</c:v>
                </c:pt>
                <c:pt idx="46">
                  <c:v>38248.25</c:v>
                </c:pt>
                <c:pt idx="47">
                  <c:v>38248</c:v>
                </c:pt>
                <c:pt idx="48">
                  <c:v>38247.75</c:v>
                </c:pt>
                <c:pt idx="49">
                  <c:v>38247.5</c:v>
                </c:pt>
                <c:pt idx="50">
                  <c:v>38247.25</c:v>
                </c:pt>
                <c:pt idx="51">
                  <c:v>38247</c:v>
                </c:pt>
                <c:pt idx="52">
                  <c:v>38246.75</c:v>
                </c:pt>
                <c:pt idx="53">
                  <c:v>38246.5</c:v>
                </c:pt>
                <c:pt idx="54">
                  <c:v>38246.25</c:v>
                </c:pt>
                <c:pt idx="55">
                  <c:v>38246</c:v>
                </c:pt>
                <c:pt idx="56">
                  <c:v>38245.75</c:v>
                </c:pt>
                <c:pt idx="57">
                  <c:v>38245.5</c:v>
                </c:pt>
                <c:pt idx="58">
                  <c:v>38245.25</c:v>
                </c:pt>
                <c:pt idx="59">
                  <c:v>38245</c:v>
                </c:pt>
                <c:pt idx="60">
                  <c:v>38244.75</c:v>
                </c:pt>
                <c:pt idx="61">
                  <c:v>38244.5</c:v>
                </c:pt>
                <c:pt idx="62">
                  <c:v>38244.25</c:v>
                </c:pt>
                <c:pt idx="63">
                  <c:v>38244</c:v>
                </c:pt>
                <c:pt idx="64">
                  <c:v>38243.75</c:v>
                </c:pt>
                <c:pt idx="65">
                  <c:v>38243.5</c:v>
                </c:pt>
                <c:pt idx="66">
                  <c:v>38243.25</c:v>
                </c:pt>
                <c:pt idx="67">
                  <c:v>38243</c:v>
                </c:pt>
                <c:pt idx="68">
                  <c:v>38242.75</c:v>
                </c:pt>
                <c:pt idx="69">
                  <c:v>38242.5</c:v>
                </c:pt>
                <c:pt idx="70">
                  <c:v>38242.25</c:v>
                </c:pt>
                <c:pt idx="71">
                  <c:v>38242</c:v>
                </c:pt>
                <c:pt idx="72">
                  <c:v>38241.75</c:v>
                </c:pt>
                <c:pt idx="73">
                  <c:v>38241.5</c:v>
                </c:pt>
                <c:pt idx="74">
                  <c:v>38241.25</c:v>
                </c:pt>
                <c:pt idx="75">
                  <c:v>38241</c:v>
                </c:pt>
                <c:pt idx="76">
                  <c:v>38240.75</c:v>
                </c:pt>
                <c:pt idx="77">
                  <c:v>38240.5</c:v>
                </c:pt>
                <c:pt idx="78">
                  <c:v>38240.25</c:v>
                </c:pt>
                <c:pt idx="79">
                  <c:v>38240</c:v>
                </c:pt>
                <c:pt idx="80">
                  <c:v>38239.75</c:v>
                </c:pt>
                <c:pt idx="81">
                  <c:v>38239.5</c:v>
                </c:pt>
                <c:pt idx="82">
                  <c:v>38239.25</c:v>
                </c:pt>
                <c:pt idx="83">
                  <c:v>38239</c:v>
                </c:pt>
                <c:pt idx="84">
                  <c:v>38238.75</c:v>
                </c:pt>
                <c:pt idx="85">
                  <c:v>38238.5</c:v>
                </c:pt>
                <c:pt idx="86">
                  <c:v>38238.25</c:v>
                </c:pt>
                <c:pt idx="87">
                  <c:v>38238</c:v>
                </c:pt>
                <c:pt idx="88">
                  <c:v>38237.75</c:v>
                </c:pt>
                <c:pt idx="89">
                  <c:v>38237.5</c:v>
                </c:pt>
                <c:pt idx="90">
                  <c:v>38237.25</c:v>
                </c:pt>
                <c:pt idx="91">
                  <c:v>38237</c:v>
                </c:pt>
                <c:pt idx="92">
                  <c:v>38236.75</c:v>
                </c:pt>
                <c:pt idx="93">
                  <c:v>38236.5</c:v>
                </c:pt>
                <c:pt idx="94">
                  <c:v>38236.25</c:v>
                </c:pt>
                <c:pt idx="95">
                  <c:v>38235.75</c:v>
                </c:pt>
                <c:pt idx="96">
                  <c:v>38235.5</c:v>
                </c:pt>
                <c:pt idx="97">
                  <c:v>38235.25</c:v>
                </c:pt>
                <c:pt idx="98">
                  <c:v>38235</c:v>
                </c:pt>
                <c:pt idx="99">
                  <c:v>38234.75</c:v>
                </c:pt>
                <c:pt idx="100">
                  <c:v>38234.5</c:v>
                </c:pt>
                <c:pt idx="101">
                  <c:v>38234.25</c:v>
                </c:pt>
                <c:pt idx="102">
                  <c:v>38234</c:v>
                </c:pt>
                <c:pt idx="103">
                  <c:v>38233.75</c:v>
                </c:pt>
                <c:pt idx="104">
                  <c:v>38233.5</c:v>
                </c:pt>
                <c:pt idx="105">
                  <c:v>38233.25</c:v>
                </c:pt>
                <c:pt idx="106">
                  <c:v>38233</c:v>
                </c:pt>
                <c:pt idx="107">
                  <c:v>38232.75</c:v>
                </c:pt>
                <c:pt idx="108">
                  <c:v>38232.5</c:v>
                </c:pt>
                <c:pt idx="109">
                  <c:v>38232.25</c:v>
                </c:pt>
                <c:pt idx="110">
                  <c:v>38231.75</c:v>
                </c:pt>
                <c:pt idx="111">
                  <c:v>38231.5</c:v>
                </c:pt>
                <c:pt idx="112">
                  <c:v>38231.25</c:v>
                </c:pt>
                <c:pt idx="113">
                  <c:v>38231</c:v>
                </c:pt>
              </c:strCache>
            </c:strRef>
          </c:cat>
          <c:val>
            <c:numRef>
              <c:f>'2004'!$O$2:$O$115</c:f>
              <c:numCache>
                <c:ptCount val="114"/>
                <c:pt idx="9">
                  <c:v>4</c:v>
                </c:pt>
                <c:pt idx="16">
                  <c:v>4</c:v>
                </c:pt>
              </c:numCache>
            </c:numRef>
          </c:val>
        </c:ser>
        <c:axId val="18244176"/>
        <c:axId val="13118929"/>
      </c:barChart>
      <c:dateAx>
        <c:axId val="18244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18929"/>
        <c:crosses val="autoZero"/>
        <c:auto val="0"/>
        <c:noMultiLvlLbl val="0"/>
      </c:dateAx>
      <c:valAx>
        <c:axId val="1311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4417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workbookViewId="0" topLeftCell="A1">
      <selection activeCell="Q25" sqref="Q25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14062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15</v>
      </c>
      <c r="Q1" t="s">
        <v>16</v>
      </c>
    </row>
    <row r="2" spans="1:12" ht="12">
      <c r="A2">
        <v>2004274</v>
      </c>
      <c r="B2" s="1">
        <v>38260</v>
      </c>
      <c r="C2">
        <v>2004</v>
      </c>
      <c r="D2">
        <v>9</v>
      </c>
      <c r="E2">
        <v>30</v>
      </c>
      <c r="F2">
        <v>18</v>
      </c>
      <c r="G2" s="2">
        <f aca="true" t="shared" si="0" ref="G2:G41">B2+TIME(F2,0,0)</f>
        <v>38260.75</v>
      </c>
      <c r="H2">
        <v>-27.9</v>
      </c>
      <c r="I2">
        <v>998.8</v>
      </c>
      <c r="J2">
        <v>994.1</v>
      </c>
      <c r="K2">
        <v>12.8</v>
      </c>
      <c r="L2">
        <v>100</v>
      </c>
    </row>
    <row r="3" spans="1:23" ht="12">
      <c r="A3">
        <v>2004274</v>
      </c>
      <c r="B3" s="1">
        <v>38260</v>
      </c>
      <c r="C3">
        <v>2004</v>
      </c>
      <c r="D3">
        <v>9</v>
      </c>
      <c r="E3">
        <v>30</v>
      </c>
      <c r="F3">
        <v>12</v>
      </c>
      <c r="G3" s="2">
        <f t="shared" si="0"/>
        <v>38260.5</v>
      </c>
      <c r="H3">
        <v>-29.2</v>
      </c>
      <c r="I3">
        <v>998</v>
      </c>
      <c r="J3">
        <v>993.4</v>
      </c>
      <c r="K3">
        <v>2.9</v>
      </c>
      <c r="L3">
        <v>320</v>
      </c>
      <c r="Q3" t="s">
        <v>13</v>
      </c>
      <c r="R3" t="s">
        <v>6</v>
      </c>
      <c r="S3" t="s">
        <v>7</v>
      </c>
      <c r="T3" t="s">
        <v>8</v>
      </c>
      <c r="U3" t="s">
        <v>17</v>
      </c>
      <c r="V3" t="s">
        <v>18</v>
      </c>
      <c r="W3" t="s">
        <v>19</v>
      </c>
    </row>
    <row r="4" spans="1:23" ht="12">
      <c r="A4">
        <v>2004274</v>
      </c>
      <c r="B4" s="1">
        <v>38260</v>
      </c>
      <c r="C4">
        <v>2004</v>
      </c>
      <c r="D4">
        <v>9</v>
      </c>
      <c r="E4">
        <v>30</v>
      </c>
      <c r="F4">
        <v>6</v>
      </c>
      <c r="G4" s="2">
        <f t="shared" si="0"/>
        <v>38260.25</v>
      </c>
      <c r="H4">
        <v>-27.3</v>
      </c>
      <c r="I4">
        <v>998.4</v>
      </c>
      <c r="J4">
        <v>993.7</v>
      </c>
      <c r="K4">
        <v>5.8</v>
      </c>
      <c r="L4">
        <v>300</v>
      </c>
      <c r="W4" t="s">
        <v>20</v>
      </c>
    </row>
    <row r="5" spans="1:22" ht="12">
      <c r="A5">
        <v>2004274</v>
      </c>
      <c r="B5" s="1">
        <v>38260</v>
      </c>
      <c r="C5">
        <v>2004</v>
      </c>
      <c r="D5">
        <v>9</v>
      </c>
      <c r="E5">
        <v>30</v>
      </c>
      <c r="F5">
        <v>0</v>
      </c>
      <c r="G5" s="2">
        <f t="shared" si="0"/>
        <v>38260</v>
      </c>
      <c r="H5">
        <v>-25.3</v>
      </c>
      <c r="I5">
        <v>999.5</v>
      </c>
      <c r="J5">
        <v>994.8</v>
      </c>
      <c r="K5">
        <v>0</v>
      </c>
      <c r="L5">
        <v>0</v>
      </c>
      <c r="Q5" t="s">
        <v>21</v>
      </c>
      <c r="R5" t="s">
        <v>22</v>
      </c>
      <c r="S5" t="s">
        <v>23</v>
      </c>
      <c r="T5" t="s">
        <v>24</v>
      </c>
      <c r="U5" t="s">
        <v>25</v>
      </c>
      <c r="V5" t="s">
        <v>26</v>
      </c>
    </row>
    <row r="6" spans="1:20" ht="12">
      <c r="A6">
        <v>2004273</v>
      </c>
      <c r="B6" s="1">
        <v>38259</v>
      </c>
      <c r="C6">
        <v>2004</v>
      </c>
      <c r="D6">
        <v>9</v>
      </c>
      <c r="E6">
        <v>29</v>
      </c>
      <c r="F6">
        <v>0</v>
      </c>
      <c r="G6" s="2">
        <f t="shared" si="0"/>
        <v>38259</v>
      </c>
      <c r="H6">
        <v>-23.5</v>
      </c>
      <c r="I6">
        <v>996.5</v>
      </c>
      <c r="J6">
        <v>991.9</v>
      </c>
      <c r="K6">
        <v>0</v>
      </c>
      <c r="L6">
        <v>0</v>
      </c>
      <c r="Q6">
        <f>AVERAGE(H2:H115)</f>
        <v>-26.251785714285727</v>
      </c>
      <c r="R6">
        <f>AVERAGE(I2:I115)</f>
        <v>990.0821428571428</v>
      </c>
      <c r="S6">
        <f>AVERAGE(J2:J115)</f>
        <v>985.3423423423427</v>
      </c>
      <c r="T6">
        <f>AVERAGE(K2:K115)</f>
        <v>9.469298245614027</v>
      </c>
    </row>
    <row r="7" spans="1:23" ht="12">
      <c r="A7">
        <v>2004272</v>
      </c>
      <c r="B7" s="1">
        <v>38258</v>
      </c>
      <c r="C7">
        <v>2004</v>
      </c>
      <c r="D7">
        <v>9</v>
      </c>
      <c r="E7">
        <v>28</v>
      </c>
      <c r="F7">
        <v>18</v>
      </c>
      <c r="G7" s="2">
        <f t="shared" si="0"/>
        <v>38258.75</v>
      </c>
      <c r="I7">
        <v>994.6</v>
      </c>
      <c r="J7">
        <v>990</v>
      </c>
      <c r="K7">
        <v>88.8</v>
      </c>
      <c r="L7">
        <v>120</v>
      </c>
      <c r="W7" t="s">
        <v>27</v>
      </c>
    </row>
    <row r="8" spans="1:23" ht="12">
      <c r="A8">
        <v>2004272</v>
      </c>
      <c r="B8" s="1">
        <v>38258</v>
      </c>
      <c r="C8">
        <v>2004</v>
      </c>
      <c r="D8">
        <v>9</v>
      </c>
      <c r="E8">
        <v>28</v>
      </c>
      <c r="F8">
        <v>12</v>
      </c>
      <c r="G8" s="2">
        <f t="shared" si="0"/>
        <v>38258.5</v>
      </c>
      <c r="H8">
        <v>-31.1</v>
      </c>
      <c r="I8">
        <v>994.2</v>
      </c>
      <c r="J8">
        <v>989.5</v>
      </c>
      <c r="K8">
        <v>0</v>
      </c>
      <c r="L8">
        <v>0</v>
      </c>
      <c r="Q8" t="s">
        <v>28</v>
      </c>
      <c r="R8" t="s">
        <v>29</v>
      </c>
      <c r="S8" t="s">
        <v>30</v>
      </c>
      <c r="T8" t="s">
        <v>31</v>
      </c>
      <c r="U8" t="s">
        <v>32</v>
      </c>
      <c r="W8" t="s">
        <v>33</v>
      </c>
    </row>
    <row r="9" spans="1:20" ht="12">
      <c r="A9">
        <v>2004272</v>
      </c>
      <c r="B9" s="1">
        <v>38258</v>
      </c>
      <c r="C9">
        <v>2004</v>
      </c>
      <c r="D9">
        <v>9</v>
      </c>
      <c r="E9">
        <v>28</v>
      </c>
      <c r="F9">
        <v>6</v>
      </c>
      <c r="G9" s="2">
        <f t="shared" si="0"/>
        <v>38258.25</v>
      </c>
      <c r="H9">
        <v>-27.9</v>
      </c>
      <c r="I9">
        <v>993.7</v>
      </c>
      <c r="J9">
        <v>989</v>
      </c>
      <c r="K9">
        <v>0</v>
      </c>
      <c r="L9">
        <v>0</v>
      </c>
      <c r="Q9">
        <f>MAX(H2:H115)</f>
        <v>-15.2</v>
      </c>
      <c r="R9">
        <f>MAX(I2:I115)</f>
        <v>1009.5</v>
      </c>
      <c r="S9">
        <f>MAX(J2:J115)</f>
        <v>1004.7</v>
      </c>
      <c r="T9">
        <f>MAX(K2:K115)</f>
        <v>88.8</v>
      </c>
    </row>
    <row r="10" spans="1:23" ht="12">
      <c r="A10">
        <v>2004272</v>
      </c>
      <c r="B10" s="1">
        <v>38258</v>
      </c>
      <c r="C10">
        <v>2004</v>
      </c>
      <c r="D10">
        <v>9</v>
      </c>
      <c r="E10">
        <v>28</v>
      </c>
      <c r="F10">
        <v>0</v>
      </c>
      <c r="G10" s="2">
        <f t="shared" si="0"/>
        <v>38258</v>
      </c>
      <c r="H10">
        <v>-30.3</v>
      </c>
      <c r="I10">
        <v>992.8</v>
      </c>
      <c r="J10">
        <v>988.1</v>
      </c>
      <c r="K10">
        <v>9.9</v>
      </c>
      <c r="L10">
        <v>100</v>
      </c>
      <c r="W10" t="s">
        <v>34</v>
      </c>
    </row>
    <row r="11" spans="1:23" ht="12">
      <c r="A11">
        <v>2004271</v>
      </c>
      <c r="B11" s="1">
        <v>38257</v>
      </c>
      <c r="C11">
        <v>2004</v>
      </c>
      <c r="D11">
        <v>9</v>
      </c>
      <c r="E11">
        <v>27</v>
      </c>
      <c r="F11">
        <v>18</v>
      </c>
      <c r="G11" s="2">
        <f t="shared" si="0"/>
        <v>38257.75</v>
      </c>
      <c r="H11">
        <v>-33.6</v>
      </c>
      <c r="I11">
        <v>992.7</v>
      </c>
      <c r="J11">
        <v>988.1</v>
      </c>
      <c r="K11">
        <v>0</v>
      </c>
      <c r="L11">
        <v>0</v>
      </c>
      <c r="N11">
        <v>4</v>
      </c>
      <c r="O11">
        <v>4</v>
      </c>
      <c r="Q11" t="s">
        <v>35</v>
      </c>
      <c r="R11" t="s">
        <v>36</v>
      </c>
      <c r="S11" t="s">
        <v>37</v>
      </c>
      <c r="T11" t="s">
        <v>38</v>
      </c>
      <c r="U11" t="s">
        <v>39</v>
      </c>
      <c r="W11" t="s">
        <v>40</v>
      </c>
    </row>
    <row r="12" spans="1:21" ht="12">
      <c r="A12">
        <v>2004271</v>
      </c>
      <c r="B12" s="1">
        <v>38257</v>
      </c>
      <c r="C12">
        <v>2004</v>
      </c>
      <c r="D12">
        <v>9</v>
      </c>
      <c r="E12">
        <v>27</v>
      </c>
      <c r="F12">
        <v>12</v>
      </c>
      <c r="G12" s="2">
        <f t="shared" si="0"/>
        <v>38257.5</v>
      </c>
      <c r="H12">
        <v>-32.7</v>
      </c>
      <c r="I12">
        <v>994.5</v>
      </c>
      <c r="J12">
        <v>989.8</v>
      </c>
      <c r="K12">
        <v>0</v>
      </c>
      <c r="L12">
        <v>0</v>
      </c>
      <c r="M12">
        <v>10</v>
      </c>
      <c r="Q12">
        <f>MIN(H2:H115)</f>
        <v>-36.9</v>
      </c>
      <c r="R12">
        <f>MIN(I2:I115)</f>
        <v>955.8</v>
      </c>
      <c r="S12">
        <f>MIN(J2:J115)</f>
        <v>951.6</v>
      </c>
      <c r="T12">
        <f>MIN(K2:K115)</f>
        <v>0</v>
      </c>
      <c r="U12" t="s">
        <v>41</v>
      </c>
    </row>
    <row r="13" spans="1:23" ht="12">
      <c r="A13">
        <v>2004271</v>
      </c>
      <c r="B13" s="1">
        <v>38257</v>
      </c>
      <c r="C13">
        <v>2004</v>
      </c>
      <c r="D13">
        <v>9</v>
      </c>
      <c r="E13">
        <v>27</v>
      </c>
      <c r="F13">
        <v>6</v>
      </c>
      <c r="G13" s="2">
        <f t="shared" si="0"/>
        <v>38257.25</v>
      </c>
      <c r="H13">
        <v>-28.3</v>
      </c>
      <c r="I13">
        <v>996.5</v>
      </c>
      <c r="J13">
        <v>991.7</v>
      </c>
      <c r="K13">
        <v>0</v>
      </c>
      <c r="L13">
        <v>0</v>
      </c>
      <c r="U13" t="s">
        <v>42</v>
      </c>
      <c r="W13" t="s">
        <v>43</v>
      </c>
    </row>
    <row r="14" spans="1:23" ht="12">
      <c r="A14">
        <v>2004271</v>
      </c>
      <c r="B14" s="1">
        <v>38257</v>
      </c>
      <c r="C14">
        <v>2004</v>
      </c>
      <c r="D14">
        <v>9</v>
      </c>
      <c r="E14">
        <v>27</v>
      </c>
      <c r="F14">
        <v>0</v>
      </c>
      <c r="G14" s="2">
        <f t="shared" si="0"/>
        <v>38257</v>
      </c>
      <c r="H14">
        <v>-30</v>
      </c>
      <c r="I14">
        <v>999.5</v>
      </c>
      <c r="J14">
        <v>994.8</v>
      </c>
      <c r="K14">
        <v>0</v>
      </c>
      <c r="L14">
        <v>0</v>
      </c>
      <c r="Q14" t="s">
        <v>44</v>
      </c>
      <c r="R14" t="s">
        <v>45</v>
      </c>
      <c r="S14" t="s">
        <v>45</v>
      </c>
      <c r="T14" t="s">
        <v>46</v>
      </c>
      <c r="W14" t="s">
        <v>47</v>
      </c>
    </row>
    <row r="15" spans="1:21" ht="12">
      <c r="A15">
        <v>2004270</v>
      </c>
      <c r="B15" s="1">
        <v>38256</v>
      </c>
      <c r="C15">
        <v>2004</v>
      </c>
      <c r="D15">
        <v>9</v>
      </c>
      <c r="E15">
        <v>26</v>
      </c>
      <c r="F15">
        <v>18</v>
      </c>
      <c r="G15" s="2">
        <f t="shared" si="0"/>
        <v>38256.75</v>
      </c>
      <c r="H15">
        <v>-28.6</v>
      </c>
      <c r="I15">
        <v>1000.4</v>
      </c>
      <c r="J15">
        <v>995.6</v>
      </c>
      <c r="K15">
        <v>12.8</v>
      </c>
      <c r="L15">
        <v>80</v>
      </c>
      <c r="Q15">
        <f>STDEV(H2:H115)</f>
        <v>4.080231007036866</v>
      </c>
      <c r="R15">
        <f>STDEV(I2:I115)</f>
        <v>12.383476452938776</v>
      </c>
      <c r="S15">
        <f>STDEV(J2:J115)</f>
        <v>12.210193577123466</v>
      </c>
      <c r="T15">
        <f>STDEV(K2:K115)</f>
        <v>11.331310894280005</v>
      </c>
      <c r="U15" t="s">
        <v>48</v>
      </c>
    </row>
    <row r="16" spans="1:21" ht="12">
      <c r="A16">
        <v>2004270</v>
      </c>
      <c r="B16" s="1">
        <v>38256</v>
      </c>
      <c r="C16">
        <v>2004</v>
      </c>
      <c r="D16">
        <v>9</v>
      </c>
      <c r="E16">
        <v>26</v>
      </c>
      <c r="F16">
        <v>12</v>
      </c>
      <c r="G16" s="2">
        <f t="shared" si="0"/>
        <v>38256.5</v>
      </c>
      <c r="H16">
        <v>-33</v>
      </c>
      <c r="I16">
        <v>1001.4</v>
      </c>
      <c r="J16">
        <v>996.8</v>
      </c>
      <c r="K16">
        <v>8</v>
      </c>
      <c r="L16">
        <v>80</v>
      </c>
      <c r="U16" t="s">
        <v>49</v>
      </c>
    </row>
    <row r="17" spans="1:12" ht="12">
      <c r="A17">
        <v>2004270</v>
      </c>
      <c r="B17" s="1">
        <v>38256</v>
      </c>
      <c r="C17">
        <v>2004</v>
      </c>
      <c r="D17">
        <v>9</v>
      </c>
      <c r="E17">
        <v>26</v>
      </c>
      <c r="F17">
        <v>6</v>
      </c>
      <c r="G17" s="2">
        <f t="shared" si="0"/>
        <v>38256.25</v>
      </c>
      <c r="H17">
        <v>-29.9</v>
      </c>
      <c r="I17">
        <v>1002.3</v>
      </c>
      <c r="J17">
        <v>997.6</v>
      </c>
      <c r="K17">
        <v>0</v>
      </c>
      <c r="L17">
        <v>0</v>
      </c>
    </row>
    <row r="18" spans="1:20" ht="12">
      <c r="A18">
        <v>2004270</v>
      </c>
      <c r="B18" s="1">
        <v>38256</v>
      </c>
      <c r="C18">
        <v>2004</v>
      </c>
      <c r="D18">
        <v>9</v>
      </c>
      <c r="E18">
        <v>26</v>
      </c>
      <c r="F18">
        <v>0</v>
      </c>
      <c r="G18" s="2">
        <f t="shared" si="0"/>
        <v>38256</v>
      </c>
      <c r="H18">
        <v>-28.9</v>
      </c>
      <c r="I18">
        <v>1002.6</v>
      </c>
      <c r="J18">
        <v>998</v>
      </c>
      <c r="K18">
        <v>11.8</v>
      </c>
      <c r="L18">
        <v>80</v>
      </c>
      <c r="O18">
        <v>4</v>
      </c>
      <c r="Q18" t="s">
        <v>50</v>
      </c>
      <c r="R18" t="s">
        <v>51</v>
      </c>
      <c r="S18" t="s">
        <v>51</v>
      </c>
      <c r="T18" t="s">
        <v>52</v>
      </c>
    </row>
    <row r="19" spans="1:20" ht="12">
      <c r="A19">
        <v>2004269</v>
      </c>
      <c r="B19" s="1">
        <v>38255</v>
      </c>
      <c r="C19">
        <v>2004</v>
      </c>
      <c r="D19">
        <v>9</v>
      </c>
      <c r="E19">
        <v>25</v>
      </c>
      <c r="F19">
        <v>18</v>
      </c>
      <c r="G19" s="2">
        <f t="shared" si="0"/>
        <v>38255.75</v>
      </c>
      <c r="H19">
        <v>-32.3</v>
      </c>
      <c r="I19">
        <v>1001.8</v>
      </c>
      <c r="J19">
        <v>997.1</v>
      </c>
      <c r="K19">
        <v>0</v>
      </c>
      <c r="L19">
        <v>0</v>
      </c>
      <c r="M19">
        <v>28</v>
      </c>
      <c r="Q19">
        <f>VAR(H2:H115)</f>
        <v>16.648285070785075</v>
      </c>
      <c r="R19">
        <f>VAR(I2:I115)</f>
        <v>153.35048906048914</v>
      </c>
      <c r="S19">
        <f>VAR(J2:J115)</f>
        <v>149.08882719082715</v>
      </c>
      <c r="T19">
        <f>VAR(K2:K115)</f>
        <v>128.3986065828287</v>
      </c>
    </row>
    <row r="20" spans="1:12" ht="12">
      <c r="A20">
        <v>2004269</v>
      </c>
      <c r="B20" s="1">
        <v>38255</v>
      </c>
      <c r="C20">
        <v>2004</v>
      </c>
      <c r="D20">
        <v>9</v>
      </c>
      <c r="E20">
        <v>25</v>
      </c>
      <c r="F20">
        <v>12</v>
      </c>
      <c r="G20" s="2">
        <f t="shared" si="0"/>
        <v>38255.5</v>
      </c>
      <c r="H20">
        <v>-35.1</v>
      </c>
      <c r="I20">
        <v>1002.3</v>
      </c>
      <c r="J20">
        <v>997.6</v>
      </c>
      <c r="K20">
        <v>0</v>
      </c>
      <c r="L20">
        <v>0</v>
      </c>
    </row>
    <row r="21" spans="1:21" ht="12">
      <c r="A21">
        <v>2004269</v>
      </c>
      <c r="B21" s="1">
        <v>38255</v>
      </c>
      <c r="C21">
        <v>2004</v>
      </c>
      <c r="D21">
        <v>9</v>
      </c>
      <c r="E21">
        <v>25</v>
      </c>
      <c r="F21">
        <v>6</v>
      </c>
      <c r="G21" s="2">
        <f t="shared" si="0"/>
        <v>38255.25</v>
      </c>
      <c r="H21">
        <v>-28.9</v>
      </c>
      <c r="I21">
        <v>1001.9</v>
      </c>
      <c r="J21">
        <v>997.3</v>
      </c>
      <c r="K21">
        <v>0</v>
      </c>
      <c r="L21">
        <v>0</v>
      </c>
      <c r="Q21" t="s">
        <v>53</v>
      </c>
      <c r="R21" t="s">
        <v>54</v>
      </c>
      <c r="S21" t="s">
        <v>55</v>
      </c>
      <c r="T21" s="3" t="s">
        <v>56</v>
      </c>
      <c r="U21" s="3"/>
    </row>
    <row r="22" spans="1:20" ht="12">
      <c r="A22">
        <v>2004269</v>
      </c>
      <c r="B22" s="1">
        <v>38255</v>
      </c>
      <c r="C22">
        <v>2004</v>
      </c>
      <c r="D22">
        <v>9</v>
      </c>
      <c r="E22">
        <v>25</v>
      </c>
      <c r="F22">
        <v>0</v>
      </c>
      <c r="G22" s="2">
        <f t="shared" si="0"/>
        <v>38255</v>
      </c>
      <c r="H22">
        <v>-27.2</v>
      </c>
      <c r="I22">
        <v>1002.9</v>
      </c>
      <c r="J22">
        <v>998.3</v>
      </c>
      <c r="K22">
        <v>0</v>
      </c>
      <c r="L22">
        <v>0</v>
      </c>
      <c r="Q22">
        <f>MODE(H2:H115)</f>
        <v>-27.9</v>
      </c>
      <c r="R22">
        <f>MODE(I2:I115)</f>
        <v>993.7</v>
      </c>
      <c r="S22">
        <f>MODE(J2:J115)</f>
        <v>988.1</v>
      </c>
      <c r="T22">
        <f>MODE(K2:K115)</f>
        <v>0</v>
      </c>
    </row>
    <row r="23" spans="1:12" ht="12">
      <c r="A23">
        <v>2004268</v>
      </c>
      <c r="B23" s="1">
        <v>38254</v>
      </c>
      <c r="C23">
        <v>2004</v>
      </c>
      <c r="D23">
        <v>9</v>
      </c>
      <c r="E23">
        <v>24</v>
      </c>
      <c r="F23">
        <v>18</v>
      </c>
      <c r="G23" s="2">
        <f t="shared" si="0"/>
        <v>38254.75</v>
      </c>
      <c r="H23">
        <v>-33</v>
      </c>
      <c r="I23">
        <v>1005.6</v>
      </c>
      <c r="J23">
        <v>1000.8</v>
      </c>
      <c r="K23">
        <v>0</v>
      </c>
      <c r="L23">
        <v>0</v>
      </c>
    </row>
    <row r="24" spans="1:21" ht="12">
      <c r="A24">
        <v>2004268</v>
      </c>
      <c r="B24" s="1">
        <v>38254</v>
      </c>
      <c r="C24">
        <v>2004</v>
      </c>
      <c r="D24">
        <v>9</v>
      </c>
      <c r="E24">
        <v>24</v>
      </c>
      <c r="F24">
        <v>12</v>
      </c>
      <c r="G24" s="2">
        <f t="shared" si="0"/>
        <v>38254.5</v>
      </c>
      <c r="H24">
        <v>-31.9</v>
      </c>
      <c r="I24">
        <v>1007.9</v>
      </c>
      <c r="J24">
        <v>1003.2</v>
      </c>
      <c r="K24">
        <v>0</v>
      </c>
      <c r="L24">
        <v>0</v>
      </c>
      <c r="Q24" t="s">
        <v>57</v>
      </c>
      <c r="R24" t="s">
        <v>58</v>
      </c>
      <c r="S24" t="s">
        <v>59</v>
      </c>
      <c r="T24" s="3" t="s">
        <v>60</v>
      </c>
      <c r="U24" s="3"/>
    </row>
    <row r="25" spans="1:20" ht="12">
      <c r="A25">
        <v>2004268</v>
      </c>
      <c r="B25" s="1">
        <v>38254</v>
      </c>
      <c r="C25">
        <v>2004</v>
      </c>
      <c r="D25">
        <v>9</v>
      </c>
      <c r="E25">
        <v>24</v>
      </c>
      <c r="F25">
        <v>6</v>
      </c>
      <c r="G25" s="2">
        <f t="shared" si="0"/>
        <v>38254.25</v>
      </c>
      <c r="H25">
        <v>-26.5</v>
      </c>
      <c r="I25">
        <v>1009.5</v>
      </c>
      <c r="J25">
        <v>1004.7</v>
      </c>
      <c r="K25">
        <v>0</v>
      </c>
      <c r="L25">
        <v>0</v>
      </c>
      <c r="Q25">
        <f>MEDIAN(H2:H115)</f>
        <v>-26.700000000000003</v>
      </c>
      <c r="R25">
        <f>MEDIAN(I2:I115)</f>
        <v>992.75</v>
      </c>
      <c r="S25">
        <f>MEDIAN(J2:J115)</f>
        <v>988.1</v>
      </c>
      <c r="T25">
        <f>MEDIAN(K2:K115)</f>
        <v>7.5</v>
      </c>
    </row>
    <row r="26" spans="1:12" ht="12">
      <c r="A26">
        <v>2004268</v>
      </c>
      <c r="B26" s="1">
        <v>38254</v>
      </c>
      <c r="C26">
        <v>2004</v>
      </c>
      <c r="D26">
        <v>9</v>
      </c>
      <c r="E26">
        <v>24</v>
      </c>
      <c r="F26">
        <v>0</v>
      </c>
      <c r="G26" s="2">
        <f t="shared" si="0"/>
        <v>38254</v>
      </c>
      <c r="H26">
        <v>-27.9</v>
      </c>
      <c r="I26">
        <v>1009.2</v>
      </c>
      <c r="J26">
        <v>1004.4</v>
      </c>
      <c r="K26">
        <v>8.9</v>
      </c>
      <c r="L26">
        <v>30</v>
      </c>
    </row>
    <row r="27" spans="1:12" ht="12">
      <c r="A27">
        <v>2004267</v>
      </c>
      <c r="B27" s="1">
        <v>38253</v>
      </c>
      <c r="C27">
        <v>2004</v>
      </c>
      <c r="D27">
        <v>9</v>
      </c>
      <c r="E27">
        <v>23</v>
      </c>
      <c r="F27">
        <v>18</v>
      </c>
      <c r="G27" s="2">
        <f t="shared" si="0"/>
        <v>38253.75</v>
      </c>
      <c r="H27">
        <v>-28.6</v>
      </c>
      <c r="I27">
        <v>1007.3</v>
      </c>
      <c r="J27">
        <v>1002.5</v>
      </c>
      <c r="K27">
        <v>21</v>
      </c>
      <c r="L27">
        <v>30</v>
      </c>
    </row>
    <row r="28" spans="1:12" ht="12">
      <c r="A28">
        <v>2004267</v>
      </c>
      <c r="B28" s="1">
        <v>38253</v>
      </c>
      <c r="C28">
        <v>2004</v>
      </c>
      <c r="D28">
        <v>9</v>
      </c>
      <c r="E28">
        <v>23</v>
      </c>
      <c r="F28">
        <v>12</v>
      </c>
      <c r="G28" s="2">
        <f t="shared" si="0"/>
        <v>38253.5</v>
      </c>
      <c r="H28">
        <v>-29.1</v>
      </c>
      <c r="I28">
        <v>1005.1</v>
      </c>
      <c r="K28">
        <v>18.8</v>
      </c>
      <c r="L28">
        <v>30</v>
      </c>
    </row>
    <row r="29" spans="1:12" ht="12">
      <c r="A29">
        <v>2004267</v>
      </c>
      <c r="B29" s="1">
        <v>38253</v>
      </c>
      <c r="C29">
        <v>2004</v>
      </c>
      <c r="D29">
        <v>9</v>
      </c>
      <c r="E29">
        <v>23</v>
      </c>
      <c r="F29">
        <v>6</v>
      </c>
      <c r="G29" s="2">
        <f t="shared" si="0"/>
        <v>38253.25</v>
      </c>
      <c r="H29">
        <v>-29.4</v>
      </c>
      <c r="I29">
        <v>1002</v>
      </c>
      <c r="J29">
        <v>997.3</v>
      </c>
      <c r="K29">
        <v>21</v>
      </c>
      <c r="L29">
        <v>60</v>
      </c>
    </row>
    <row r="30" spans="1:13" ht="12">
      <c r="A30">
        <v>2004267</v>
      </c>
      <c r="B30" s="1">
        <v>38253</v>
      </c>
      <c r="C30">
        <v>2004</v>
      </c>
      <c r="D30">
        <v>9</v>
      </c>
      <c r="E30">
        <v>23</v>
      </c>
      <c r="F30">
        <v>0</v>
      </c>
      <c r="G30" s="2">
        <f t="shared" si="0"/>
        <v>38253</v>
      </c>
      <c r="H30">
        <v>-27.1</v>
      </c>
      <c r="I30">
        <v>995</v>
      </c>
      <c r="J30">
        <v>990.3</v>
      </c>
      <c r="K30">
        <v>23.9</v>
      </c>
      <c r="L30">
        <v>70</v>
      </c>
      <c r="M30">
        <v>44</v>
      </c>
    </row>
    <row r="31" spans="1:12" ht="12">
      <c r="A31">
        <v>2004266</v>
      </c>
      <c r="B31" s="1">
        <v>38252</v>
      </c>
      <c r="C31">
        <v>2004</v>
      </c>
      <c r="D31">
        <v>9</v>
      </c>
      <c r="E31">
        <v>22</v>
      </c>
      <c r="F31">
        <v>18</v>
      </c>
      <c r="G31" s="2">
        <f t="shared" si="0"/>
        <v>38252.75</v>
      </c>
      <c r="H31">
        <v>-26.8</v>
      </c>
      <c r="I31">
        <v>989</v>
      </c>
      <c r="J31">
        <v>985.3</v>
      </c>
      <c r="K31">
        <v>0</v>
      </c>
      <c r="L31">
        <v>0</v>
      </c>
    </row>
    <row r="32" spans="1:12" ht="12">
      <c r="A32">
        <v>2004266</v>
      </c>
      <c r="B32" s="1">
        <v>38252</v>
      </c>
      <c r="C32">
        <v>2004</v>
      </c>
      <c r="D32">
        <v>9</v>
      </c>
      <c r="E32">
        <v>22</v>
      </c>
      <c r="F32">
        <v>12</v>
      </c>
      <c r="G32" s="2">
        <f t="shared" si="0"/>
        <v>38252.5</v>
      </c>
      <c r="H32">
        <v>-28.1</v>
      </c>
      <c r="I32">
        <v>991.1</v>
      </c>
      <c r="J32">
        <v>986.6</v>
      </c>
      <c r="K32">
        <v>0</v>
      </c>
      <c r="L32">
        <v>0</v>
      </c>
    </row>
    <row r="33" spans="1:12" ht="12">
      <c r="A33">
        <v>2004266</v>
      </c>
      <c r="B33" s="1">
        <v>38252</v>
      </c>
      <c r="C33">
        <v>2004</v>
      </c>
      <c r="D33">
        <v>9</v>
      </c>
      <c r="E33">
        <v>22</v>
      </c>
      <c r="F33">
        <v>6</v>
      </c>
      <c r="G33" s="2">
        <f t="shared" si="0"/>
        <v>38252.25</v>
      </c>
      <c r="H33">
        <v>-25</v>
      </c>
      <c r="I33">
        <v>994.7</v>
      </c>
      <c r="J33">
        <v>990.2</v>
      </c>
      <c r="K33">
        <v>0</v>
      </c>
      <c r="L33">
        <v>0</v>
      </c>
    </row>
    <row r="34" spans="1:12" ht="12">
      <c r="A34">
        <v>2004266</v>
      </c>
      <c r="B34" s="1">
        <v>38252</v>
      </c>
      <c r="C34">
        <v>2004</v>
      </c>
      <c r="D34">
        <v>9</v>
      </c>
      <c r="E34">
        <v>22</v>
      </c>
      <c r="F34">
        <v>0</v>
      </c>
      <c r="G34" s="2">
        <f t="shared" si="0"/>
        <v>38252</v>
      </c>
      <c r="H34">
        <v>-23.7</v>
      </c>
      <c r="I34">
        <v>998.9</v>
      </c>
      <c r="J34">
        <v>994.4</v>
      </c>
      <c r="K34">
        <v>0</v>
      </c>
      <c r="L34">
        <v>0</v>
      </c>
    </row>
    <row r="35" spans="1:12" ht="12">
      <c r="A35">
        <v>2004265</v>
      </c>
      <c r="B35" s="1">
        <v>38251</v>
      </c>
      <c r="C35">
        <v>2004</v>
      </c>
      <c r="D35">
        <v>9</v>
      </c>
      <c r="E35">
        <v>21</v>
      </c>
      <c r="F35">
        <v>18</v>
      </c>
      <c r="G35" s="2">
        <f t="shared" si="0"/>
        <v>38251.75</v>
      </c>
      <c r="H35">
        <v>-21.3</v>
      </c>
      <c r="I35">
        <v>999.6</v>
      </c>
      <c r="J35">
        <v>995.1</v>
      </c>
      <c r="K35">
        <v>0</v>
      </c>
      <c r="L35">
        <v>0</v>
      </c>
    </row>
    <row r="36" spans="1:12" ht="12">
      <c r="A36">
        <v>2004265</v>
      </c>
      <c r="B36" s="1">
        <v>38251</v>
      </c>
      <c r="C36">
        <v>2004</v>
      </c>
      <c r="D36">
        <v>9</v>
      </c>
      <c r="E36">
        <v>21</v>
      </c>
      <c r="F36">
        <v>12</v>
      </c>
      <c r="G36" s="2">
        <f t="shared" si="0"/>
        <v>38251.5</v>
      </c>
      <c r="H36">
        <v>-24.7</v>
      </c>
      <c r="I36">
        <v>1000.8</v>
      </c>
      <c r="J36">
        <v>996.3</v>
      </c>
      <c r="K36">
        <v>9.9</v>
      </c>
      <c r="L36">
        <v>50</v>
      </c>
    </row>
    <row r="37" spans="1:12" ht="12">
      <c r="A37">
        <v>2004265</v>
      </c>
      <c r="B37" s="1">
        <v>38251</v>
      </c>
      <c r="C37">
        <v>2004</v>
      </c>
      <c r="D37">
        <v>9</v>
      </c>
      <c r="E37">
        <v>21</v>
      </c>
      <c r="F37">
        <v>6</v>
      </c>
      <c r="G37" s="2">
        <f t="shared" si="0"/>
        <v>38251.25</v>
      </c>
      <c r="H37">
        <v>-26.3</v>
      </c>
      <c r="I37">
        <v>1001.6</v>
      </c>
      <c r="J37">
        <v>997</v>
      </c>
      <c r="K37">
        <v>19.8</v>
      </c>
      <c r="L37">
        <v>60</v>
      </c>
    </row>
    <row r="38" spans="1:12" ht="12">
      <c r="A38">
        <v>2004265</v>
      </c>
      <c r="B38" s="1">
        <v>38251</v>
      </c>
      <c r="C38">
        <v>2004</v>
      </c>
      <c r="D38">
        <v>9</v>
      </c>
      <c r="E38">
        <v>21</v>
      </c>
      <c r="F38">
        <v>0</v>
      </c>
      <c r="G38" s="2">
        <f t="shared" si="0"/>
        <v>38251</v>
      </c>
      <c r="H38">
        <v>-25.8</v>
      </c>
      <c r="I38">
        <v>1002.9</v>
      </c>
      <c r="J38">
        <v>998.3</v>
      </c>
      <c r="K38">
        <v>19.8</v>
      </c>
      <c r="L38">
        <v>60</v>
      </c>
    </row>
    <row r="39" spans="1:12" ht="12">
      <c r="A39">
        <v>2004264</v>
      </c>
      <c r="B39" s="1">
        <v>38250</v>
      </c>
      <c r="C39">
        <v>2004</v>
      </c>
      <c r="D39">
        <v>9</v>
      </c>
      <c r="E39">
        <v>20</v>
      </c>
      <c r="F39">
        <v>18</v>
      </c>
      <c r="G39" s="2">
        <f t="shared" si="0"/>
        <v>38250.75</v>
      </c>
      <c r="H39">
        <v>-26.9</v>
      </c>
      <c r="I39">
        <v>1004.7</v>
      </c>
      <c r="J39">
        <v>1000.2</v>
      </c>
      <c r="K39">
        <v>10.9</v>
      </c>
      <c r="L39">
        <v>60</v>
      </c>
    </row>
    <row r="40" spans="1:12" ht="12">
      <c r="A40">
        <v>2004264</v>
      </c>
      <c r="B40" s="1">
        <v>38250</v>
      </c>
      <c r="C40">
        <v>2004</v>
      </c>
      <c r="D40">
        <v>9</v>
      </c>
      <c r="E40">
        <v>20</v>
      </c>
      <c r="F40">
        <v>12</v>
      </c>
      <c r="G40" s="2">
        <f t="shared" si="0"/>
        <v>38250.5</v>
      </c>
      <c r="H40">
        <v>-26</v>
      </c>
      <c r="I40">
        <v>1006.3</v>
      </c>
      <c r="J40">
        <v>1001.7</v>
      </c>
      <c r="K40">
        <v>7</v>
      </c>
      <c r="L40">
        <v>120</v>
      </c>
    </row>
    <row r="41" spans="1:12" ht="12">
      <c r="A41">
        <v>2004264</v>
      </c>
      <c r="B41" s="1">
        <v>38250</v>
      </c>
      <c r="C41">
        <v>2004</v>
      </c>
      <c r="D41">
        <v>9</v>
      </c>
      <c r="E41">
        <v>20</v>
      </c>
      <c r="F41">
        <v>6</v>
      </c>
      <c r="G41" s="2">
        <f t="shared" si="0"/>
        <v>38250.25</v>
      </c>
      <c r="H41">
        <v>-26.1</v>
      </c>
      <c r="I41">
        <v>1005.2</v>
      </c>
      <c r="J41">
        <v>1000.5</v>
      </c>
      <c r="K41">
        <v>14</v>
      </c>
      <c r="L41">
        <v>60</v>
      </c>
    </row>
    <row r="42" spans="1:12" ht="12">
      <c r="A42">
        <v>2004263</v>
      </c>
      <c r="B42" s="1">
        <v>38249</v>
      </c>
      <c r="C42">
        <v>2004</v>
      </c>
      <c r="D42">
        <v>9</v>
      </c>
      <c r="E42">
        <v>19</v>
      </c>
      <c r="F42">
        <v>18</v>
      </c>
      <c r="G42" s="2">
        <f aca="true" t="shared" si="1" ref="G42:G105">B42+TIME(F42,0,0)</f>
        <v>38249.75</v>
      </c>
      <c r="H42">
        <v>-21.9</v>
      </c>
      <c r="I42">
        <v>1005.1</v>
      </c>
      <c r="J42">
        <v>1000.5</v>
      </c>
      <c r="K42">
        <v>15</v>
      </c>
      <c r="L42">
        <v>60</v>
      </c>
    </row>
    <row r="43" spans="1:12" ht="12">
      <c r="A43">
        <v>2004263</v>
      </c>
      <c r="B43" s="1">
        <v>38249</v>
      </c>
      <c r="C43">
        <v>2004</v>
      </c>
      <c r="D43">
        <v>9</v>
      </c>
      <c r="E43">
        <v>19</v>
      </c>
      <c r="F43">
        <v>12</v>
      </c>
      <c r="G43" s="2">
        <f t="shared" si="1"/>
        <v>38249.5</v>
      </c>
      <c r="H43">
        <v>-25.9</v>
      </c>
      <c r="I43">
        <v>1005.5</v>
      </c>
      <c r="J43">
        <v>1000.8</v>
      </c>
      <c r="K43">
        <v>0</v>
      </c>
      <c r="L43">
        <v>0</v>
      </c>
    </row>
    <row r="44" spans="1:12" ht="12">
      <c r="A44">
        <v>2004263</v>
      </c>
      <c r="B44" s="1">
        <v>38249</v>
      </c>
      <c r="C44">
        <v>2004</v>
      </c>
      <c r="D44">
        <v>9</v>
      </c>
      <c r="E44">
        <v>19</v>
      </c>
      <c r="F44">
        <v>6</v>
      </c>
      <c r="G44" s="2">
        <f t="shared" si="1"/>
        <v>38249.25</v>
      </c>
      <c r="H44">
        <v>-24.5</v>
      </c>
      <c r="I44">
        <v>1004.4</v>
      </c>
      <c r="J44">
        <v>1000</v>
      </c>
      <c r="K44">
        <v>0</v>
      </c>
      <c r="L44">
        <v>0</v>
      </c>
    </row>
    <row r="45" spans="1:12" ht="12">
      <c r="A45">
        <v>2004263</v>
      </c>
      <c r="B45" s="1">
        <v>38249</v>
      </c>
      <c r="C45">
        <v>2004</v>
      </c>
      <c r="D45">
        <v>9</v>
      </c>
      <c r="E45">
        <v>19</v>
      </c>
      <c r="F45">
        <v>0</v>
      </c>
      <c r="G45" s="2">
        <f t="shared" si="1"/>
        <v>38249</v>
      </c>
      <c r="H45">
        <v>-21.7</v>
      </c>
      <c r="I45">
        <v>1003.8</v>
      </c>
      <c r="J45">
        <v>999.3</v>
      </c>
      <c r="K45">
        <v>2.9</v>
      </c>
      <c r="L45">
        <v>170</v>
      </c>
    </row>
    <row r="46" spans="1:12" ht="12">
      <c r="A46">
        <v>2004262</v>
      </c>
      <c r="B46" s="1">
        <v>38248</v>
      </c>
      <c r="C46">
        <v>2004</v>
      </c>
      <c r="D46">
        <v>9</v>
      </c>
      <c r="E46">
        <v>18</v>
      </c>
      <c r="F46">
        <v>18</v>
      </c>
      <c r="G46" s="2">
        <f t="shared" si="1"/>
        <v>38248.75</v>
      </c>
      <c r="H46">
        <v>-26</v>
      </c>
      <c r="I46">
        <v>1001.1</v>
      </c>
      <c r="J46">
        <v>995.6</v>
      </c>
      <c r="K46">
        <v>0</v>
      </c>
      <c r="L46">
        <v>0</v>
      </c>
    </row>
    <row r="47" spans="1:12" ht="12">
      <c r="A47">
        <v>2004262</v>
      </c>
      <c r="B47" s="1">
        <v>38248</v>
      </c>
      <c r="C47">
        <v>2004</v>
      </c>
      <c r="D47">
        <v>9</v>
      </c>
      <c r="E47">
        <v>18</v>
      </c>
      <c r="F47">
        <v>12</v>
      </c>
      <c r="G47" s="2">
        <f t="shared" si="1"/>
        <v>38248.5</v>
      </c>
      <c r="H47">
        <v>-28.1</v>
      </c>
      <c r="I47">
        <v>998.5</v>
      </c>
      <c r="J47">
        <v>993.7</v>
      </c>
      <c r="K47">
        <v>0</v>
      </c>
      <c r="L47">
        <v>0</v>
      </c>
    </row>
    <row r="48" spans="1:12" ht="12">
      <c r="A48">
        <v>2004262</v>
      </c>
      <c r="B48" s="1">
        <v>38248</v>
      </c>
      <c r="C48">
        <v>2004</v>
      </c>
      <c r="D48">
        <v>9</v>
      </c>
      <c r="E48">
        <v>18</v>
      </c>
      <c r="F48">
        <v>6</v>
      </c>
      <c r="G48" s="2">
        <f t="shared" si="1"/>
        <v>38248.25</v>
      </c>
      <c r="H48">
        <v>-23.4</v>
      </c>
      <c r="I48">
        <v>994.9</v>
      </c>
      <c r="J48">
        <v>990.3</v>
      </c>
      <c r="K48">
        <v>4.9</v>
      </c>
      <c r="L48">
        <v>130</v>
      </c>
    </row>
    <row r="49" spans="1:12" ht="12">
      <c r="A49">
        <v>2004262</v>
      </c>
      <c r="B49" s="1">
        <v>38248</v>
      </c>
      <c r="C49">
        <v>2004</v>
      </c>
      <c r="D49">
        <v>9</v>
      </c>
      <c r="E49">
        <v>18</v>
      </c>
      <c r="F49">
        <v>0</v>
      </c>
      <c r="G49" s="2">
        <f t="shared" si="1"/>
        <v>38248</v>
      </c>
      <c r="H49">
        <v>-28.8</v>
      </c>
      <c r="I49">
        <v>993.4</v>
      </c>
      <c r="J49">
        <v>988.8</v>
      </c>
      <c r="K49">
        <v>3.9</v>
      </c>
      <c r="L49">
        <v>60</v>
      </c>
    </row>
    <row r="50" spans="1:12" ht="12">
      <c r="A50">
        <v>2004261</v>
      </c>
      <c r="B50" s="1">
        <v>38247</v>
      </c>
      <c r="C50">
        <v>2004</v>
      </c>
      <c r="D50">
        <v>9</v>
      </c>
      <c r="E50">
        <v>17</v>
      </c>
      <c r="F50">
        <v>18</v>
      </c>
      <c r="G50" s="2">
        <f t="shared" si="1"/>
        <v>38247.75</v>
      </c>
      <c r="H50">
        <v>-27.9</v>
      </c>
      <c r="I50">
        <v>991.8</v>
      </c>
      <c r="J50">
        <v>987.1</v>
      </c>
      <c r="K50">
        <v>0</v>
      </c>
      <c r="L50">
        <v>0</v>
      </c>
    </row>
    <row r="51" spans="1:12" ht="12">
      <c r="A51">
        <v>2004261</v>
      </c>
      <c r="B51" s="1">
        <v>38247</v>
      </c>
      <c r="C51">
        <v>2004</v>
      </c>
      <c r="D51">
        <v>9</v>
      </c>
      <c r="E51">
        <v>17</v>
      </c>
      <c r="F51">
        <v>12</v>
      </c>
      <c r="G51" s="2">
        <f t="shared" si="1"/>
        <v>38247.5</v>
      </c>
      <c r="H51">
        <v>-27.3</v>
      </c>
      <c r="I51">
        <v>992.5</v>
      </c>
      <c r="J51">
        <v>988</v>
      </c>
      <c r="K51">
        <v>0</v>
      </c>
      <c r="L51">
        <v>0</v>
      </c>
    </row>
    <row r="52" spans="1:12" ht="12">
      <c r="A52">
        <v>2004261</v>
      </c>
      <c r="B52" s="1">
        <v>38247</v>
      </c>
      <c r="C52">
        <v>2004</v>
      </c>
      <c r="D52">
        <v>9</v>
      </c>
      <c r="E52">
        <v>17</v>
      </c>
      <c r="F52">
        <v>6</v>
      </c>
      <c r="G52" s="2">
        <f t="shared" si="1"/>
        <v>38247.25</v>
      </c>
      <c r="H52">
        <v>-26.6</v>
      </c>
      <c r="I52">
        <v>993.2</v>
      </c>
      <c r="J52">
        <v>988.5</v>
      </c>
      <c r="K52">
        <v>0</v>
      </c>
      <c r="L52">
        <v>0</v>
      </c>
    </row>
    <row r="53" spans="1:12" ht="12">
      <c r="A53">
        <v>2004261</v>
      </c>
      <c r="B53" s="1">
        <v>38247</v>
      </c>
      <c r="C53">
        <v>2004</v>
      </c>
      <c r="D53">
        <v>9</v>
      </c>
      <c r="E53">
        <v>17</v>
      </c>
      <c r="F53">
        <v>0</v>
      </c>
      <c r="G53" s="2">
        <f t="shared" si="1"/>
        <v>38247</v>
      </c>
      <c r="H53">
        <v>-26.9</v>
      </c>
      <c r="I53">
        <v>994.6</v>
      </c>
      <c r="J53">
        <v>989.8</v>
      </c>
      <c r="K53">
        <v>17.9</v>
      </c>
      <c r="L53">
        <v>50</v>
      </c>
    </row>
    <row r="54" spans="1:12" ht="12">
      <c r="A54">
        <v>2004260</v>
      </c>
      <c r="B54" s="1">
        <v>38246</v>
      </c>
      <c r="C54">
        <v>2004</v>
      </c>
      <c r="D54">
        <v>9</v>
      </c>
      <c r="E54">
        <v>16</v>
      </c>
      <c r="F54">
        <v>18</v>
      </c>
      <c r="G54" s="2">
        <f t="shared" si="1"/>
        <v>38246.75</v>
      </c>
      <c r="H54">
        <v>-28.1</v>
      </c>
      <c r="I54">
        <v>996.8</v>
      </c>
      <c r="J54">
        <v>992</v>
      </c>
      <c r="K54">
        <v>22.9</v>
      </c>
      <c r="L54">
        <v>80</v>
      </c>
    </row>
    <row r="55" spans="1:12" ht="12">
      <c r="A55">
        <v>2004260</v>
      </c>
      <c r="B55" s="1">
        <v>38246</v>
      </c>
      <c r="C55">
        <v>2004</v>
      </c>
      <c r="D55">
        <v>9</v>
      </c>
      <c r="E55">
        <v>16</v>
      </c>
      <c r="F55">
        <v>12</v>
      </c>
      <c r="G55" s="2">
        <f t="shared" si="1"/>
        <v>38246.5</v>
      </c>
      <c r="H55">
        <v>-30.6</v>
      </c>
      <c r="I55">
        <v>994.1</v>
      </c>
      <c r="J55">
        <v>989.5</v>
      </c>
      <c r="K55">
        <v>25.8</v>
      </c>
      <c r="L55">
        <v>50</v>
      </c>
    </row>
    <row r="56" spans="1:12" ht="12">
      <c r="A56">
        <v>2004260</v>
      </c>
      <c r="B56" s="1">
        <v>38246</v>
      </c>
      <c r="C56">
        <v>2004</v>
      </c>
      <c r="D56">
        <v>9</v>
      </c>
      <c r="E56">
        <v>16</v>
      </c>
      <c r="F56">
        <v>6</v>
      </c>
      <c r="G56" s="2">
        <f t="shared" si="1"/>
        <v>38246.25</v>
      </c>
      <c r="H56">
        <v>-20.7</v>
      </c>
      <c r="I56">
        <v>992.6</v>
      </c>
      <c r="J56">
        <v>988.1</v>
      </c>
      <c r="K56">
        <v>16.9</v>
      </c>
      <c r="L56">
        <v>50</v>
      </c>
    </row>
    <row r="57" spans="1:12" ht="12">
      <c r="A57">
        <v>2004260</v>
      </c>
      <c r="B57" s="1">
        <v>38246</v>
      </c>
      <c r="C57">
        <v>2004</v>
      </c>
      <c r="D57">
        <v>9</v>
      </c>
      <c r="E57">
        <v>16</v>
      </c>
      <c r="F57">
        <v>0</v>
      </c>
      <c r="G57" s="2">
        <f t="shared" si="1"/>
        <v>38246</v>
      </c>
      <c r="H57">
        <v>-19.8</v>
      </c>
      <c r="I57">
        <v>990.7</v>
      </c>
      <c r="J57">
        <v>986.1</v>
      </c>
      <c r="K57">
        <v>18.8</v>
      </c>
      <c r="L57">
        <v>50</v>
      </c>
    </row>
    <row r="58" spans="1:16" ht="12">
      <c r="A58">
        <v>2004259</v>
      </c>
      <c r="B58" s="1">
        <v>38245</v>
      </c>
      <c r="C58">
        <v>2004</v>
      </c>
      <c r="D58">
        <v>9</v>
      </c>
      <c r="E58">
        <v>15</v>
      </c>
      <c r="F58">
        <v>18</v>
      </c>
      <c r="G58" s="2">
        <f t="shared" si="1"/>
        <v>38245.75</v>
      </c>
      <c r="H58">
        <v>-15.2</v>
      </c>
      <c r="I58">
        <v>985.6</v>
      </c>
      <c r="K58">
        <v>9.9</v>
      </c>
      <c r="L58">
        <v>110</v>
      </c>
      <c r="P58" t="s">
        <v>14</v>
      </c>
    </row>
    <row r="59" spans="1:12" ht="12">
      <c r="A59">
        <v>2004259</v>
      </c>
      <c r="B59" s="1">
        <v>38245</v>
      </c>
      <c r="C59">
        <v>2004</v>
      </c>
      <c r="D59">
        <v>9</v>
      </c>
      <c r="E59">
        <v>15</v>
      </c>
      <c r="F59">
        <v>12</v>
      </c>
      <c r="G59" s="2">
        <f t="shared" si="1"/>
        <v>38245.5</v>
      </c>
      <c r="H59">
        <v>-25.3</v>
      </c>
      <c r="I59">
        <v>984.4</v>
      </c>
      <c r="J59">
        <v>979.9</v>
      </c>
      <c r="K59">
        <v>3.9</v>
      </c>
      <c r="L59">
        <v>150</v>
      </c>
    </row>
    <row r="60" spans="1:12" ht="12">
      <c r="A60">
        <v>2004259</v>
      </c>
      <c r="B60" s="1">
        <v>38245</v>
      </c>
      <c r="C60">
        <v>2004</v>
      </c>
      <c r="D60">
        <v>9</v>
      </c>
      <c r="E60">
        <v>15</v>
      </c>
      <c r="F60">
        <v>6</v>
      </c>
      <c r="G60" s="2">
        <f t="shared" si="1"/>
        <v>38245.25</v>
      </c>
      <c r="H60">
        <v>-22.7</v>
      </c>
      <c r="I60">
        <v>983.4</v>
      </c>
      <c r="J60">
        <v>979</v>
      </c>
      <c r="K60">
        <v>8</v>
      </c>
      <c r="L60">
        <v>330</v>
      </c>
    </row>
    <row r="61" spans="1:12" ht="12">
      <c r="A61">
        <v>2004259</v>
      </c>
      <c r="B61" s="1">
        <v>38245</v>
      </c>
      <c r="C61">
        <v>2004</v>
      </c>
      <c r="D61">
        <v>9</v>
      </c>
      <c r="E61">
        <v>15</v>
      </c>
      <c r="F61">
        <v>0</v>
      </c>
      <c r="G61" s="2">
        <f t="shared" si="1"/>
        <v>38245</v>
      </c>
      <c r="H61">
        <v>-23.9</v>
      </c>
      <c r="I61">
        <v>980.5</v>
      </c>
      <c r="J61">
        <v>976.1</v>
      </c>
      <c r="K61">
        <v>15.9</v>
      </c>
      <c r="L61">
        <v>340</v>
      </c>
    </row>
    <row r="62" spans="1:12" ht="12">
      <c r="A62">
        <v>2004258</v>
      </c>
      <c r="B62" s="1">
        <v>38244</v>
      </c>
      <c r="C62">
        <v>2004</v>
      </c>
      <c r="D62">
        <v>9</v>
      </c>
      <c r="E62">
        <v>14</v>
      </c>
      <c r="F62">
        <v>18</v>
      </c>
      <c r="G62" s="2">
        <f t="shared" si="1"/>
        <v>38244.75</v>
      </c>
      <c r="H62">
        <v>-26.6</v>
      </c>
      <c r="I62">
        <v>976.5</v>
      </c>
      <c r="J62">
        <v>972.1</v>
      </c>
      <c r="K62">
        <v>18.8</v>
      </c>
      <c r="L62">
        <v>50</v>
      </c>
    </row>
    <row r="63" spans="1:12" ht="12">
      <c r="A63">
        <v>2004258</v>
      </c>
      <c r="B63" s="1">
        <v>38244</v>
      </c>
      <c r="C63">
        <v>2004</v>
      </c>
      <c r="D63">
        <v>9</v>
      </c>
      <c r="E63">
        <v>14</v>
      </c>
      <c r="F63">
        <v>12</v>
      </c>
      <c r="G63" s="2">
        <f t="shared" si="1"/>
        <v>38244.5</v>
      </c>
      <c r="H63">
        <v>-19.8</v>
      </c>
      <c r="I63">
        <v>972.9</v>
      </c>
      <c r="J63">
        <v>968.5</v>
      </c>
      <c r="K63">
        <v>9.9</v>
      </c>
      <c r="L63">
        <v>120</v>
      </c>
    </row>
    <row r="64" spans="1:12" ht="12">
      <c r="A64">
        <v>2004258</v>
      </c>
      <c r="B64" s="1">
        <v>38244</v>
      </c>
      <c r="C64">
        <v>2004</v>
      </c>
      <c r="D64">
        <v>9</v>
      </c>
      <c r="E64">
        <v>14</v>
      </c>
      <c r="F64">
        <v>6</v>
      </c>
      <c r="G64" s="2">
        <f t="shared" si="1"/>
        <v>38244.25</v>
      </c>
      <c r="H64">
        <v>-18.7</v>
      </c>
      <c r="I64">
        <v>970.6</v>
      </c>
      <c r="J64">
        <v>966.3</v>
      </c>
      <c r="K64">
        <v>7</v>
      </c>
      <c r="L64">
        <v>340</v>
      </c>
    </row>
    <row r="65" spans="1:12" ht="12">
      <c r="A65">
        <v>2004258</v>
      </c>
      <c r="B65" s="1">
        <v>38244</v>
      </c>
      <c r="C65">
        <v>2004</v>
      </c>
      <c r="D65">
        <v>9</v>
      </c>
      <c r="E65">
        <v>14</v>
      </c>
      <c r="F65">
        <v>0</v>
      </c>
      <c r="G65" s="2">
        <f t="shared" si="1"/>
        <v>38244</v>
      </c>
      <c r="H65">
        <v>-25.1</v>
      </c>
      <c r="I65">
        <v>971.8</v>
      </c>
      <c r="J65">
        <v>967.3</v>
      </c>
      <c r="K65">
        <v>0</v>
      </c>
      <c r="L65">
        <v>0</v>
      </c>
    </row>
    <row r="66" spans="1:12" ht="12">
      <c r="A66">
        <v>2004257</v>
      </c>
      <c r="B66" s="1">
        <v>38243</v>
      </c>
      <c r="C66">
        <v>2004</v>
      </c>
      <c r="D66">
        <v>9</v>
      </c>
      <c r="E66">
        <v>13</v>
      </c>
      <c r="F66">
        <v>18</v>
      </c>
      <c r="G66" s="2">
        <f t="shared" si="1"/>
        <v>38243.75</v>
      </c>
      <c r="H66">
        <v>-24.8</v>
      </c>
      <c r="I66">
        <v>971.7</v>
      </c>
      <c r="J66">
        <v>967.2</v>
      </c>
      <c r="K66">
        <v>7</v>
      </c>
      <c r="L66">
        <v>340</v>
      </c>
    </row>
    <row r="67" spans="1:12" ht="12">
      <c r="A67">
        <v>2004257</v>
      </c>
      <c r="B67" s="1">
        <v>38243</v>
      </c>
      <c r="C67">
        <v>2004</v>
      </c>
      <c r="D67">
        <v>9</v>
      </c>
      <c r="E67">
        <v>13</v>
      </c>
      <c r="F67">
        <v>12</v>
      </c>
      <c r="G67" s="2">
        <f t="shared" si="1"/>
        <v>38243.5</v>
      </c>
      <c r="H67">
        <v>-27.1</v>
      </c>
      <c r="I67">
        <v>972.8</v>
      </c>
      <c r="J67">
        <v>968.3</v>
      </c>
      <c r="K67">
        <v>0</v>
      </c>
      <c r="L67">
        <v>0</v>
      </c>
    </row>
    <row r="68" spans="1:12" ht="12">
      <c r="A68">
        <v>2004257</v>
      </c>
      <c r="B68" s="1">
        <v>38243</v>
      </c>
      <c r="C68">
        <v>2004</v>
      </c>
      <c r="D68">
        <v>9</v>
      </c>
      <c r="E68">
        <v>13</v>
      </c>
      <c r="F68">
        <v>6</v>
      </c>
      <c r="G68" s="2">
        <f t="shared" si="1"/>
        <v>38243.25</v>
      </c>
      <c r="H68">
        <v>-26.9</v>
      </c>
      <c r="I68">
        <v>974.4</v>
      </c>
      <c r="J68">
        <v>969.9</v>
      </c>
      <c r="K68">
        <v>8.9</v>
      </c>
      <c r="L68">
        <v>80</v>
      </c>
    </row>
    <row r="69" spans="1:12" ht="12">
      <c r="A69">
        <v>2004257</v>
      </c>
      <c r="B69" s="1">
        <v>38243</v>
      </c>
      <c r="C69">
        <v>2004</v>
      </c>
      <c r="D69">
        <v>9</v>
      </c>
      <c r="E69">
        <v>13</v>
      </c>
      <c r="F69">
        <v>0</v>
      </c>
      <c r="G69" s="2">
        <f t="shared" si="1"/>
        <v>38243</v>
      </c>
      <c r="H69">
        <v>-24.1</v>
      </c>
      <c r="I69">
        <v>976.5</v>
      </c>
      <c r="J69">
        <v>972.1</v>
      </c>
      <c r="K69">
        <v>0</v>
      </c>
      <c r="L69">
        <v>0</v>
      </c>
    </row>
    <row r="70" spans="1:12" ht="12">
      <c r="A70">
        <v>2004256</v>
      </c>
      <c r="B70" s="1">
        <v>38242</v>
      </c>
      <c r="C70">
        <v>2004</v>
      </c>
      <c r="D70">
        <v>9</v>
      </c>
      <c r="E70">
        <v>12</v>
      </c>
      <c r="F70">
        <v>18</v>
      </c>
      <c r="G70" s="2">
        <f t="shared" si="1"/>
        <v>38242.75</v>
      </c>
      <c r="H70">
        <v>-25.2</v>
      </c>
      <c r="I70">
        <v>976.8</v>
      </c>
      <c r="J70">
        <v>972.2</v>
      </c>
      <c r="K70">
        <v>0</v>
      </c>
      <c r="L70">
        <v>0</v>
      </c>
    </row>
    <row r="71" spans="1:12" ht="12">
      <c r="A71">
        <v>2004256</v>
      </c>
      <c r="B71" s="1">
        <v>38242</v>
      </c>
      <c r="C71">
        <v>2004</v>
      </c>
      <c r="D71">
        <v>9</v>
      </c>
      <c r="E71">
        <v>12</v>
      </c>
      <c r="F71">
        <v>12</v>
      </c>
      <c r="G71" s="2">
        <f t="shared" si="1"/>
        <v>38242.5</v>
      </c>
      <c r="H71">
        <v>-27.9</v>
      </c>
      <c r="I71">
        <v>980.1</v>
      </c>
      <c r="J71">
        <v>975.6</v>
      </c>
      <c r="K71">
        <v>0</v>
      </c>
      <c r="L71">
        <v>0</v>
      </c>
    </row>
    <row r="72" spans="1:12" ht="12">
      <c r="A72">
        <v>2004256</v>
      </c>
      <c r="B72" s="1">
        <v>38242</v>
      </c>
      <c r="C72">
        <v>2004</v>
      </c>
      <c r="D72">
        <v>9</v>
      </c>
      <c r="E72">
        <v>12</v>
      </c>
      <c r="F72">
        <v>6</v>
      </c>
      <c r="G72" s="2">
        <f t="shared" si="1"/>
        <v>38242.25</v>
      </c>
      <c r="H72">
        <v>-24.8</v>
      </c>
      <c r="I72">
        <v>985.1</v>
      </c>
      <c r="J72">
        <v>980.5</v>
      </c>
      <c r="K72">
        <v>5.8</v>
      </c>
      <c r="L72">
        <v>290</v>
      </c>
    </row>
    <row r="73" spans="1:12" ht="12">
      <c r="A73">
        <v>2004256</v>
      </c>
      <c r="B73" s="1">
        <v>38242</v>
      </c>
      <c r="C73">
        <v>2004</v>
      </c>
      <c r="D73">
        <v>9</v>
      </c>
      <c r="E73">
        <v>12</v>
      </c>
      <c r="F73">
        <v>0</v>
      </c>
      <c r="G73" s="2">
        <f t="shared" si="1"/>
        <v>38242</v>
      </c>
      <c r="H73">
        <v>-24.9</v>
      </c>
      <c r="I73">
        <v>988.1</v>
      </c>
      <c r="J73">
        <v>983.6</v>
      </c>
      <c r="K73">
        <v>15.9</v>
      </c>
      <c r="L73">
        <v>340</v>
      </c>
    </row>
    <row r="74" spans="1:12" ht="12">
      <c r="A74">
        <v>2004255</v>
      </c>
      <c r="B74" s="1">
        <v>38241</v>
      </c>
      <c r="C74">
        <v>2004</v>
      </c>
      <c r="D74">
        <v>9</v>
      </c>
      <c r="E74">
        <v>11</v>
      </c>
      <c r="F74">
        <v>18</v>
      </c>
      <c r="G74" s="2">
        <f t="shared" si="1"/>
        <v>38241.75</v>
      </c>
      <c r="H74">
        <v>-21.1</v>
      </c>
      <c r="K74">
        <v>7</v>
      </c>
      <c r="L74">
        <v>60</v>
      </c>
    </row>
    <row r="75" spans="1:12" ht="12">
      <c r="A75">
        <v>2004255</v>
      </c>
      <c r="B75" s="1">
        <v>38241</v>
      </c>
      <c r="C75">
        <v>2004</v>
      </c>
      <c r="D75">
        <v>9</v>
      </c>
      <c r="E75">
        <v>11</v>
      </c>
      <c r="F75">
        <v>12</v>
      </c>
      <c r="G75" s="2">
        <f t="shared" si="1"/>
        <v>38241.5</v>
      </c>
      <c r="H75">
        <v>-32.8</v>
      </c>
      <c r="I75">
        <v>981.6</v>
      </c>
      <c r="J75">
        <v>977.1</v>
      </c>
      <c r="K75">
        <v>19.8</v>
      </c>
      <c r="L75">
        <v>50</v>
      </c>
    </row>
    <row r="76" spans="1:12" ht="12">
      <c r="A76">
        <v>2004255</v>
      </c>
      <c r="B76" s="1">
        <v>38241</v>
      </c>
      <c r="C76">
        <v>2004</v>
      </c>
      <c r="D76">
        <v>9</v>
      </c>
      <c r="E76">
        <v>11</v>
      </c>
      <c r="F76">
        <v>6</v>
      </c>
      <c r="G76" s="2">
        <f t="shared" si="1"/>
        <v>38241.25</v>
      </c>
      <c r="H76">
        <v>-20.8</v>
      </c>
      <c r="I76">
        <v>967.8</v>
      </c>
      <c r="J76">
        <v>963.4</v>
      </c>
      <c r="K76">
        <v>31.9</v>
      </c>
      <c r="L76">
        <v>170</v>
      </c>
    </row>
    <row r="77" spans="1:12" ht="12">
      <c r="A77">
        <v>2004255</v>
      </c>
      <c r="B77" s="1">
        <v>38241</v>
      </c>
      <c r="C77">
        <v>2004</v>
      </c>
      <c r="D77">
        <v>9</v>
      </c>
      <c r="E77">
        <v>11</v>
      </c>
      <c r="F77">
        <v>0</v>
      </c>
      <c r="G77" s="2">
        <f t="shared" si="1"/>
        <v>38241</v>
      </c>
      <c r="H77">
        <v>-16.4</v>
      </c>
      <c r="I77">
        <v>959.1</v>
      </c>
      <c r="J77">
        <v>954.8</v>
      </c>
      <c r="K77">
        <v>9.9</v>
      </c>
      <c r="L77">
        <v>110</v>
      </c>
    </row>
    <row r="78" spans="1:12" ht="12">
      <c r="A78">
        <v>2004254</v>
      </c>
      <c r="B78" s="1">
        <v>38240</v>
      </c>
      <c r="C78">
        <v>2004</v>
      </c>
      <c r="D78">
        <v>9</v>
      </c>
      <c r="E78">
        <v>10</v>
      </c>
      <c r="F78">
        <v>18</v>
      </c>
      <c r="G78" s="2">
        <f t="shared" si="1"/>
        <v>38240.75</v>
      </c>
      <c r="H78">
        <v>-16.8</v>
      </c>
      <c r="I78">
        <v>956.9</v>
      </c>
      <c r="J78">
        <v>952.6</v>
      </c>
      <c r="K78">
        <v>12.8</v>
      </c>
      <c r="L78">
        <v>50</v>
      </c>
    </row>
    <row r="79" spans="1:12" ht="12">
      <c r="A79">
        <v>2004254</v>
      </c>
      <c r="B79" s="1">
        <v>38240</v>
      </c>
      <c r="C79">
        <v>2004</v>
      </c>
      <c r="D79">
        <v>9</v>
      </c>
      <c r="E79">
        <v>10</v>
      </c>
      <c r="F79">
        <v>12</v>
      </c>
      <c r="G79" s="2">
        <f t="shared" si="1"/>
        <v>38240.5</v>
      </c>
      <c r="H79">
        <v>-19.2</v>
      </c>
      <c r="I79">
        <v>957.7</v>
      </c>
      <c r="J79">
        <v>953.4</v>
      </c>
      <c r="K79">
        <v>8</v>
      </c>
      <c r="L79">
        <v>90</v>
      </c>
    </row>
    <row r="80" spans="1:12" ht="12">
      <c r="A80">
        <v>2004254</v>
      </c>
      <c r="B80" s="1">
        <v>38240</v>
      </c>
      <c r="C80">
        <v>2004</v>
      </c>
      <c r="D80">
        <v>9</v>
      </c>
      <c r="E80">
        <v>10</v>
      </c>
      <c r="F80">
        <v>6</v>
      </c>
      <c r="G80" s="2">
        <f t="shared" si="1"/>
        <v>38240.25</v>
      </c>
      <c r="H80">
        <v>-22.3</v>
      </c>
      <c r="I80">
        <v>955.8</v>
      </c>
      <c r="J80">
        <v>951.6</v>
      </c>
      <c r="K80">
        <v>9.9</v>
      </c>
      <c r="L80">
        <v>320</v>
      </c>
    </row>
    <row r="81" spans="1:12" ht="12">
      <c r="A81">
        <v>2004254</v>
      </c>
      <c r="B81" s="1">
        <v>38240</v>
      </c>
      <c r="C81">
        <v>2004</v>
      </c>
      <c r="D81">
        <v>9</v>
      </c>
      <c r="E81">
        <v>10</v>
      </c>
      <c r="F81">
        <v>0</v>
      </c>
      <c r="G81" s="2">
        <f t="shared" si="1"/>
        <v>38240</v>
      </c>
      <c r="H81">
        <v>-24.5</v>
      </c>
      <c r="I81">
        <v>960.8</v>
      </c>
      <c r="J81">
        <v>956.5</v>
      </c>
      <c r="K81">
        <v>10.9</v>
      </c>
      <c r="L81">
        <v>330</v>
      </c>
    </row>
    <row r="82" spans="1:12" ht="12">
      <c r="A82">
        <v>2004253</v>
      </c>
      <c r="B82" s="1">
        <v>38239</v>
      </c>
      <c r="C82">
        <v>2004</v>
      </c>
      <c r="D82">
        <v>9</v>
      </c>
      <c r="E82">
        <v>9</v>
      </c>
      <c r="F82">
        <v>18</v>
      </c>
      <c r="G82" s="2">
        <f t="shared" si="1"/>
        <v>38239.75</v>
      </c>
      <c r="H82">
        <v>-21.8</v>
      </c>
      <c r="I82">
        <v>969.2</v>
      </c>
      <c r="J82">
        <v>964.8</v>
      </c>
      <c r="K82">
        <v>8.9</v>
      </c>
      <c r="L82">
        <v>300</v>
      </c>
    </row>
    <row r="83" spans="1:12" ht="12">
      <c r="A83">
        <v>2004253</v>
      </c>
      <c r="B83" s="1">
        <v>38239</v>
      </c>
      <c r="C83">
        <v>2004</v>
      </c>
      <c r="D83">
        <v>9</v>
      </c>
      <c r="E83">
        <v>9</v>
      </c>
      <c r="F83">
        <v>12</v>
      </c>
      <c r="G83" s="2">
        <f t="shared" si="1"/>
        <v>38239.5</v>
      </c>
      <c r="H83">
        <v>-26.1</v>
      </c>
      <c r="I83">
        <v>979.5</v>
      </c>
      <c r="J83">
        <v>974.9</v>
      </c>
      <c r="K83">
        <v>12.8</v>
      </c>
      <c r="L83">
        <v>310</v>
      </c>
    </row>
    <row r="84" spans="1:12" ht="12">
      <c r="A84">
        <v>2004253</v>
      </c>
      <c r="B84" s="1">
        <v>38239</v>
      </c>
      <c r="C84">
        <v>2004</v>
      </c>
      <c r="D84">
        <v>9</v>
      </c>
      <c r="E84">
        <v>9</v>
      </c>
      <c r="F84">
        <v>6</v>
      </c>
      <c r="G84" s="2">
        <f t="shared" si="1"/>
        <v>38239.25</v>
      </c>
      <c r="H84">
        <v>-24.6</v>
      </c>
      <c r="I84">
        <v>984.8</v>
      </c>
      <c r="J84">
        <v>980.4</v>
      </c>
      <c r="K84">
        <v>15.9</v>
      </c>
      <c r="L84">
        <v>50</v>
      </c>
    </row>
    <row r="85" spans="1:12" ht="12">
      <c r="A85">
        <v>2004253</v>
      </c>
      <c r="B85" s="1">
        <v>38239</v>
      </c>
      <c r="C85">
        <v>2004</v>
      </c>
      <c r="D85">
        <v>9</v>
      </c>
      <c r="E85">
        <v>9</v>
      </c>
      <c r="F85">
        <v>0</v>
      </c>
      <c r="G85" s="2">
        <f t="shared" si="1"/>
        <v>38239</v>
      </c>
      <c r="H85">
        <v>-26.9</v>
      </c>
      <c r="I85">
        <v>987.1</v>
      </c>
      <c r="J85">
        <v>982.6</v>
      </c>
      <c r="K85">
        <v>3.9</v>
      </c>
      <c r="L85">
        <v>310</v>
      </c>
    </row>
    <row r="86" spans="1:12" ht="12">
      <c r="A86">
        <v>2004252</v>
      </c>
      <c r="B86" s="1">
        <v>38238</v>
      </c>
      <c r="C86">
        <v>2004</v>
      </c>
      <c r="D86">
        <v>9</v>
      </c>
      <c r="E86">
        <v>8</v>
      </c>
      <c r="F86">
        <v>18</v>
      </c>
      <c r="G86" s="2">
        <f t="shared" si="1"/>
        <v>38238.75</v>
      </c>
      <c r="H86">
        <v>-27.6</v>
      </c>
      <c r="J86">
        <v>983.1</v>
      </c>
      <c r="K86">
        <v>4.9</v>
      </c>
      <c r="L86">
        <v>350</v>
      </c>
    </row>
    <row r="87" spans="1:12" ht="12">
      <c r="A87">
        <v>2004252</v>
      </c>
      <c r="B87" s="1">
        <v>38238</v>
      </c>
      <c r="C87">
        <v>2004</v>
      </c>
      <c r="D87">
        <v>9</v>
      </c>
      <c r="E87">
        <v>8</v>
      </c>
      <c r="F87">
        <v>12</v>
      </c>
      <c r="G87" s="2">
        <f t="shared" si="1"/>
        <v>38238.5</v>
      </c>
      <c r="H87">
        <v>-29.6</v>
      </c>
      <c r="I87">
        <v>989.9</v>
      </c>
      <c r="J87">
        <v>985.3</v>
      </c>
      <c r="K87">
        <v>2.9</v>
      </c>
      <c r="L87">
        <v>310</v>
      </c>
    </row>
    <row r="88" spans="1:12" ht="12">
      <c r="A88">
        <v>2004252</v>
      </c>
      <c r="B88" s="1">
        <v>38238</v>
      </c>
      <c r="C88">
        <v>2004</v>
      </c>
      <c r="D88">
        <v>9</v>
      </c>
      <c r="E88">
        <v>8</v>
      </c>
      <c r="F88">
        <v>6</v>
      </c>
      <c r="G88" s="2">
        <f t="shared" si="1"/>
        <v>38238.25</v>
      </c>
      <c r="H88">
        <v>-27.3</v>
      </c>
      <c r="I88">
        <v>991.7</v>
      </c>
      <c r="J88">
        <v>987.1</v>
      </c>
      <c r="K88">
        <v>7</v>
      </c>
      <c r="L88">
        <v>340</v>
      </c>
    </row>
    <row r="89" spans="1:12" ht="12">
      <c r="A89">
        <v>2004252</v>
      </c>
      <c r="B89" s="1">
        <v>38238</v>
      </c>
      <c r="C89">
        <v>2004</v>
      </c>
      <c r="D89">
        <v>9</v>
      </c>
      <c r="E89">
        <v>8</v>
      </c>
      <c r="F89">
        <v>0</v>
      </c>
      <c r="G89" s="2">
        <f t="shared" si="1"/>
        <v>38238</v>
      </c>
      <c r="H89">
        <v>-28.5</v>
      </c>
      <c r="I89">
        <v>999.4</v>
      </c>
      <c r="J89">
        <v>989.7</v>
      </c>
      <c r="K89">
        <v>0</v>
      </c>
      <c r="L89">
        <v>0</v>
      </c>
    </row>
    <row r="90" spans="1:12" ht="12">
      <c r="A90">
        <v>2004251</v>
      </c>
      <c r="B90" s="1">
        <v>38237</v>
      </c>
      <c r="C90">
        <v>2004</v>
      </c>
      <c r="D90">
        <v>9</v>
      </c>
      <c r="E90">
        <v>7</v>
      </c>
      <c r="F90">
        <v>18</v>
      </c>
      <c r="G90" s="2">
        <f t="shared" si="1"/>
        <v>38237.75</v>
      </c>
      <c r="H90">
        <v>-29.4</v>
      </c>
      <c r="I90">
        <v>994.8</v>
      </c>
      <c r="J90">
        <v>990.2</v>
      </c>
      <c r="K90">
        <v>17.9</v>
      </c>
      <c r="L90">
        <v>40</v>
      </c>
    </row>
    <row r="91" spans="1:12" ht="12">
      <c r="A91">
        <v>2004251</v>
      </c>
      <c r="B91" s="1">
        <v>38237</v>
      </c>
      <c r="C91">
        <v>2004</v>
      </c>
      <c r="D91">
        <v>9</v>
      </c>
      <c r="E91">
        <v>7</v>
      </c>
      <c r="F91">
        <v>12</v>
      </c>
      <c r="G91" s="2">
        <f t="shared" si="1"/>
        <v>38237.5</v>
      </c>
      <c r="H91">
        <v>-26.9</v>
      </c>
      <c r="I91">
        <v>993.4</v>
      </c>
      <c r="J91">
        <v>988.8</v>
      </c>
      <c r="K91">
        <v>12.8</v>
      </c>
      <c r="L91">
        <v>60</v>
      </c>
    </row>
    <row r="92" spans="1:13" ht="12">
      <c r="A92">
        <v>2004251</v>
      </c>
      <c r="B92" s="1">
        <v>38237</v>
      </c>
      <c r="C92">
        <v>2004</v>
      </c>
      <c r="D92">
        <v>9</v>
      </c>
      <c r="E92">
        <v>7</v>
      </c>
      <c r="F92">
        <v>6</v>
      </c>
      <c r="G92" s="2">
        <f t="shared" si="1"/>
        <v>38237.25</v>
      </c>
      <c r="H92">
        <v>-24.8</v>
      </c>
      <c r="I92">
        <v>989.1</v>
      </c>
      <c r="J92">
        <v>984.4</v>
      </c>
      <c r="K92">
        <v>8.9</v>
      </c>
      <c r="L92">
        <v>80</v>
      </c>
      <c r="M92">
        <v>10</v>
      </c>
    </row>
    <row r="93" spans="1:12" ht="12">
      <c r="A93">
        <v>2004251</v>
      </c>
      <c r="B93" s="1">
        <v>38237</v>
      </c>
      <c r="C93">
        <v>2004</v>
      </c>
      <c r="D93">
        <v>9</v>
      </c>
      <c r="E93">
        <v>7</v>
      </c>
      <c r="F93">
        <v>0</v>
      </c>
      <c r="G93" s="2">
        <f t="shared" si="1"/>
        <v>38237</v>
      </c>
      <c r="H93">
        <v>-21.7</v>
      </c>
      <c r="I93">
        <v>984.8</v>
      </c>
      <c r="J93">
        <v>980.4</v>
      </c>
      <c r="K93">
        <v>15</v>
      </c>
      <c r="L93">
        <v>150</v>
      </c>
    </row>
    <row r="94" spans="1:12" ht="12">
      <c r="A94">
        <v>2004250</v>
      </c>
      <c r="B94" s="1">
        <v>38236</v>
      </c>
      <c r="C94">
        <v>2004</v>
      </c>
      <c r="D94">
        <v>9</v>
      </c>
      <c r="E94">
        <v>6</v>
      </c>
      <c r="F94">
        <v>18</v>
      </c>
      <c r="G94" s="2">
        <f t="shared" si="1"/>
        <v>38236.75</v>
      </c>
      <c r="H94">
        <v>-24.1</v>
      </c>
      <c r="I94">
        <v>983.4</v>
      </c>
      <c r="J94">
        <v>979.2</v>
      </c>
      <c r="K94">
        <v>7</v>
      </c>
      <c r="L94">
        <v>120</v>
      </c>
    </row>
    <row r="95" spans="1:12" ht="12">
      <c r="A95">
        <v>2004250</v>
      </c>
      <c r="B95" s="1">
        <v>38236</v>
      </c>
      <c r="C95">
        <v>2004</v>
      </c>
      <c r="D95">
        <v>9</v>
      </c>
      <c r="E95">
        <v>6</v>
      </c>
      <c r="F95">
        <v>12</v>
      </c>
      <c r="G95" s="2">
        <f t="shared" si="1"/>
        <v>38236.5</v>
      </c>
      <c r="H95">
        <v>-25.9</v>
      </c>
      <c r="I95">
        <v>981.2</v>
      </c>
      <c r="J95">
        <v>976.8</v>
      </c>
      <c r="K95">
        <v>16.9</v>
      </c>
      <c r="L95">
        <v>180</v>
      </c>
    </row>
    <row r="96" spans="1:12" ht="12">
      <c r="A96">
        <v>2004250</v>
      </c>
      <c r="B96" s="1">
        <v>38236</v>
      </c>
      <c r="C96">
        <v>2004</v>
      </c>
      <c r="D96">
        <v>9</v>
      </c>
      <c r="E96">
        <v>6</v>
      </c>
      <c r="F96">
        <v>6</v>
      </c>
      <c r="G96" s="2">
        <f t="shared" si="1"/>
        <v>38236.25</v>
      </c>
      <c r="H96">
        <v>-18</v>
      </c>
      <c r="I96">
        <v>974</v>
      </c>
      <c r="J96">
        <v>969.5</v>
      </c>
      <c r="K96">
        <v>35</v>
      </c>
      <c r="L96">
        <v>180</v>
      </c>
    </row>
    <row r="97" spans="1:12" ht="12">
      <c r="A97">
        <v>2004249</v>
      </c>
      <c r="B97" s="1">
        <v>38235</v>
      </c>
      <c r="C97">
        <v>2004</v>
      </c>
      <c r="D97">
        <v>9</v>
      </c>
      <c r="E97">
        <v>5</v>
      </c>
      <c r="F97">
        <v>18</v>
      </c>
      <c r="G97" s="2">
        <f t="shared" si="1"/>
        <v>38235.75</v>
      </c>
      <c r="H97">
        <v>-21.4</v>
      </c>
      <c r="I97">
        <v>971.4</v>
      </c>
      <c r="J97">
        <v>967.2</v>
      </c>
      <c r="K97">
        <v>15</v>
      </c>
      <c r="L97">
        <v>110</v>
      </c>
    </row>
    <row r="98" spans="1:11" ht="12">
      <c r="A98">
        <v>2004249</v>
      </c>
      <c r="B98" s="1">
        <v>38235</v>
      </c>
      <c r="C98">
        <v>2004</v>
      </c>
      <c r="D98">
        <v>9</v>
      </c>
      <c r="E98">
        <v>5</v>
      </c>
      <c r="F98">
        <v>12</v>
      </c>
      <c r="G98" s="2">
        <f t="shared" si="1"/>
        <v>38235.5</v>
      </c>
      <c r="H98">
        <v>-19.8</v>
      </c>
      <c r="I98">
        <v>971.8</v>
      </c>
      <c r="J98">
        <v>967.5</v>
      </c>
      <c r="K98">
        <v>5.8</v>
      </c>
    </row>
    <row r="99" spans="1:12" ht="12">
      <c r="A99">
        <v>2004249</v>
      </c>
      <c r="B99" s="1">
        <v>38235</v>
      </c>
      <c r="C99">
        <v>2004</v>
      </c>
      <c r="D99">
        <v>9</v>
      </c>
      <c r="E99">
        <v>5</v>
      </c>
      <c r="F99">
        <v>6</v>
      </c>
      <c r="G99" s="2">
        <f t="shared" si="1"/>
        <v>38235.25</v>
      </c>
      <c r="H99">
        <v>-18.8</v>
      </c>
      <c r="I99">
        <v>975.5</v>
      </c>
      <c r="J99">
        <v>971</v>
      </c>
      <c r="K99">
        <v>26.8</v>
      </c>
      <c r="L99">
        <v>130</v>
      </c>
    </row>
    <row r="100" spans="1:12" ht="12">
      <c r="A100">
        <v>2004249</v>
      </c>
      <c r="B100" s="1">
        <v>38235</v>
      </c>
      <c r="C100">
        <v>2004</v>
      </c>
      <c r="D100">
        <v>9</v>
      </c>
      <c r="E100">
        <v>5</v>
      </c>
      <c r="F100">
        <v>0</v>
      </c>
      <c r="G100" s="2">
        <f t="shared" si="1"/>
        <v>38235</v>
      </c>
      <c r="H100">
        <v>-19.9</v>
      </c>
      <c r="I100">
        <v>978.3</v>
      </c>
      <c r="J100">
        <v>973.8</v>
      </c>
      <c r="K100">
        <v>17.9</v>
      </c>
      <c r="L100">
        <v>100</v>
      </c>
    </row>
    <row r="101" spans="1:12" ht="12">
      <c r="A101">
        <v>2004248</v>
      </c>
      <c r="B101" s="1">
        <v>38234</v>
      </c>
      <c r="C101">
        <v>2004</v>
      </c>
      <c r="D101">
        <v>9</v>
      </c>
      <c r="E101">
        <v>4</v>
      </c>
      <c r="F101">
        <v>18</v>
      </c>
      <c r="G101" s="2">
        <f t="shared" si="1"/>
        <v>38234.75</v>
      </c>
      <c r="H101">
        <v>-23.8</v>
      </c>
      <c r="I101">
        <v>981.1</v>
      </c>
      <c r="J101">
        <v>976.6</v>
      </c>
      <c r="K101">
        <v>8</v>
      </c>
      <c r="L101">
        <v>110</v>
      </c>
    </row>
    <row r="102" spans="1:12" ht="12">
      <c r="A102">
        <v>2004248</v>
      </c>
      <c r="B102" s="1">
        <v>38234</v>
      </c>
      <c r="C102">
        <v>2004</v>
      </c>
      <c r="D102">
        <v>9</v>
      </c>
      <c r="E102">
        <v>4</v>
      </c>
      <c r="F102">
        <v>12</v>
      </c>
      <c r="G102" s="2">
        <f t="shared" si="1"/>
        <v>38234.5</v>
      </c>
      <c r="H102">
        <v>-36.9</v>
      </c>
      <c r="I102">
        <v>985</v>
      </c>
      <c r="J102">
        <v>980.9</v>
      </c>
      <c r="K102">
        <v>24.9</v>
      </c>
      <c r="L102">
        <v>60</v>
      </c>
    </row>
    <row r="103" spans="1:12" ht="12">
      <c r="A103">
        <v>2004248</v>
      </c>
      <c r="B103" s="1">
        <v>38234</v>
      </c>
      <c r="C103">
        <v>2004</v>
      </c>
      <c r="D103">
        <v>9</v>
      </c>
      <c r="E103">
        <v>4</v>
      </c>
      <c r="F103">
        <v>6</v>
      </c>
      <c r="G103" s="2">
        <f t="shared" si="1"/>
        <v>38234.25</v>
      </c>
      <c r="I103">
        <v>984</v>
      </c>
      <c r="J103">
        <v>979.5</v>
      </c>
      <c r="K103">
        <v>26.8</v>
      </c>
      <c r="L103">
        <v>160</v>
      </c>
    </row>
    <row r="104" spans="1:12" ht="12">
      <c r="A104">
        <v>2004248</v>
      </c>
      <c r="B104" s="1">
        <v>38234</v>
      </c>
      <c r="C104">
        <v>2004</v>
      </c>
      <c r="D104">
        <v>9</v>
      </c>
      <c r="E104">
        <v>4</v>
      </c>
      <c r="F104">
        <v>0</v>
      </c>
      <c r="G104" s="2">
        <f t="shared" si="1"/>
        <v>38234</v>
      </c>
      <c r="H104">
        <v>-25.9</v>
      </c>
      <c r="I104">
        <v>986.4</v>
      </c>
      <c r="J104">
        <v>981.7</v>
      </c>
      <c r="K104">
        <v>12.8</v>
      </c>
      <c r="L104">
        <v>50</v>
      </c>
    </row>
    <row r="105" spans="1:12" ht="12">
      <c r="A105">
        <v>2004247</v>
      </c>
      <c r="B105" s="1">
        <v>38233</v>
      </c>
      <c r="C105">
        <v>2004</v>
      </c>
      <c r="D105">
        <v>9</v>
      </c>
      <c r="E105">
        <v>3</v>
      </c>
      <c r="F105">
        <v>18</v>
      </c>
      <c r="G105" s="2">
        <f t="shared" si="1"/>
        <v>38233.75</v>
      </c>
      <c r="H105">
        <v>-25.7</v>
      </c>
      <c r="I105">
        <v>986.6</v>
      </c>
      <c r="J105">
        <v>981.9</v>
      </c>
      <c r="K105">
        <v>0</v>
      </c>
      <c r="L105">
        <v>0</v>
      </c>
    </row>
    <row r="106" spans="1:12" ht="12">
      <c r="A106">
        <v>2004247</v>
      </c>
      <c r="B106" s="1">
        <v>38233</v>
      </c>
      <c r="C106">
        <v>2004</v>
      </c>
      <c r="D106">
        <v>9</v>
      </c>
      <c r="E106">
        <v>3</v>
      </c>
      <c r="F106">
        <v>12</v>
      </c>
      <c r="G106" s="2">
        <f aca="true" t="shared" si="2" ref="G106:G115">B106+TIME(F106,0,0)</f>
        <v>38233.5</v>
      </c>
      <c r="H106">
        <v>-32.5</v>
      </c>
      <c r="I106">
        <v>990.2</v>
      </c>
      <c r="J106">
        <v>985.6</v>
      </c>
      <c r="K106">
        <v>0</v>
      </c>
      <c r="L106">
        <v>0</v>
      </c>
    </row>
    <row r="107" spans="1:12" ht="12">
      <c r="A107">
        <v>2004247</v>
      </c>
      <c r="B107" s="1">
        <v>38233</v>
      </c>
      <c r="C107">
        <v>2004</v>
      </c>
      <c r="D107">
        <v>9</v>
      </c>
      <c r="E107">
        <v>3</v>
      </c>
      <c r="F107">
        <v>6</v>
      </c>
      <c r="G107" s="2">
        <f t="shared" si="2"/>
        <v>38233.25</v>
      </c>
      <c r="H107">
        <v>-29.8</v>
      </c>
      <c r="I107">
        <v>993.7</v>
      </c>
      <c r="J107">
        <v>987.6</v>
      </c>
      <c r="K107">
        <v>3.9</v>
      </c>
      <c r="L107">
        <v>300</v>
      </c>
    </row>
    <row r="108" spans="1:12" ht="12">
      <c r="A108">
        <v>2004247</v>
      </c>
      <c r="B108" s="1">
        <v>38233</v>
      </c>
      <c r="C108">
        <v>2004</v>
      </c>
      <c r="D108">
        <v>9</v>
      </c>
      <c r="E108">
        <v>3</v>
      </c>
      <c r="F108">
        <v>0</v>
      </c>
      <c r="G108" s="2">
        <f t="shared" si="2"/>
        <v>38233</v>
      </c>
      <c r="H108">
        <v>-32.1</v>
      </c>
      <c r="I108">
        <v>993.7</v>
      </c>
      <c r="J108">
        <v>989.2</v>
      </c>
      <c r="K108">
        <v>0</v>
      </c>
      <c r="L108">
        <v>0</v>
      </c>
    </row>
    <row r="109" spans="1:12" ht="12">
      <c r="A109">
        <v>2004246</v>
      </c>
      <c r="B109" s="1">
        <v>38232</v>
      </c>
      <c r="C109">
        <v>2004</v>
      </c>
      <c r="D109">
        <v>9</v>
      </c>
      <c r="E109">
        <v>2</v>
      </c>
      <c r="F109">
        <v>18</v>
      </c>
      <c r="G109" s="2">
        <f t="shared" si="2"/>
        <v>38232.75</v>
      </c>
      <c r="H109">
        <v>-27.9</v>
      </c>
      <c r="I109">
        <v>992.9</v>
      </c>
      <c r="J109">
        <v>988.3</v>
      </c>
      <c r="K109">
        <v>14</v>
      </c>
      <c r="L109">
        <v>60</v>
      </c>
    </row>
    <row r="110" spans="1:12" ht="12">
      <c r="A110">
        <v>2004246</v>
      </c>
      <c r="B110" s="1">
        <v>38232</v>
      </c>
      <c r="C110">
        <v>2004</v>
      </c>
      <c r="D110">
        <v>9</v>
      </c>
      <c r="E110">
        <v>2</v>
      </c>
      <c r="F110">
        <v>12</v>
      </c>
      <c r="G110" s="2">
        <f t="shared" si="2"/>
        <v>38232.5</v>
      </c>
      <c r="H110">
        <v>-28.6</v>
      </c>
      <c r="I110">
        <v>994.3</v>
      </c>
      <c r="J110">
        <v>989.7</v>
      </c>
      <c r="K110">
        <v>14</v>
      </c>
      <c r="L110">
        <v>70</v>
      </c>
    </row>
    <row r="111" spans="1:12" ht="12">
      <c r="A111">
        <v>2004246</v>
      </c>
      <c r="B111" s="1">
        <v>38232</v>
      </c>
      <c r="C111">
        <v>2004</v>
      </c>
      <c r="D111">
        <v>9</v>
      </c>
      <c r="E111">
        <v>2</v>
      </c>
      <c r="F111">
        <v>6</v>
      </c>
      <c r="G111" s="2">
        <f t="shared" si="2"/>
        <v>38232.25</v>
      </c>
      <c r="H111">
        <v>-26.4</v>
      </c>
      <c r="I111">
        <v>992.2</v>
      </c>
      <c r="J111">
        <v>987.6</v>
      </c>
      <c r="K111">
        <v>7</v>
      </c>
      <c r="L111">
        <v>60</v>
      </c>
    </row>
    <row r="112" spans="1:12" ht="12">
      <c r="A112">
        <v>2004245</v>
      </c>
      <c r="B112" s="1">
        <v>38231</v>
      </c>
      <c r="C112">
        <v>2004</v>
      </c>
      <c r="D112">
        <v>9</v>
      </c>
      <c r="E112">
        <v>1</v>
      </c>
      <c r="F112">
        <v>18</v>
      </c>
      <c r="G112" s="2">
        <f t="shared" si="2"/>
        <v>38231.75</v>
      </c>
      <c r="H112">
        <v>-28.7</v>
      </c>
      <c r="I112">
        <v>989.7</v>
      </c>
      <c r="J112">
        <v>985.1</v>
      </c>
      <c r="K112">
        <v>15.9</v>
      </c>
      <c r="L112">
        <v>340</v>
      </c>
    </row>
    <row r="113" spans="1:12" ht="12">
      <c r="A113">
        <v>2004245</v>
      </c>
      <c r="B113" s="1">
        <v>38231</v>
      </c>
      <c r="C113">
        <v>2004</v>
      </c>
      <c r="D113">
        <v>9</v>
      </c>
      <c r="E113">
        <v>1</v>
      </c>
      <c r="F113">
        <v>12</v>
      </c>
      <c r="G113" s="2">
        <f t="shared" si="2"/>
        <v>38231.5</v>
      </c>
      <c r="H113">
        <v>-29.8</v>
      </c>
      <c r="I113">
        <v>991.9</v>
      </c>
      <c r="J113">
        <v>987.3</v>
      </c>
      <c r="K113">
        <v>0</v>
      </c>
      <c r="L113">
        <v>0</v>
      </c>
    </row>
    <row r="114" spans="1:12" ht="12">
      <c r="A114">
        <v>2004245</v>
      </c>
      <c r="B114" s="1">
        <v>38231</v>
      </c>
      <c r="C114">
        <v>2004</v>
      </c>
      <c r="D114">
        <v>9</v>
      </c>
      <c r="E114">
        <v>1</v>
      </c>
      <c r="F114">
        <v>6</v>
      </c>
      <c r="G114" s="2">
        <f t="shared" si="2"/>
        <v>38231.25</v>
      </c>
      <c r="H114">
        <v>-28.8</v>
      </c>
      <c r="I114">
        <v>992</v>
      </c>
      <c r="J114">
        <v>987.3</v>
      </c>
      <c r="K114">
        <v>17.9</v>
      </c>
      <c r="L114">
        <v>150</v>
      </c>
    </row>
    <row r="115" spans="1:12" ht="12">
      <c r="A115">
        <v>2004245</v>
      </c>
      <c r="B115" s="1">
        <v>38231</v>
      </c>
      <c r="C115">
        <v>2004</v>
      </c>
      <c r="D115">
        <v>9</v>
      </c>
      <c r="E115">
        <v>1</v>
      </c>
      <c r="F115">
        <v>0</v>
      </c>
      <c r="G115" s="2">
        <f t="shared" si="2"/>
        <v>38231</v>
      </c>
      <c r="H115">
        <v>-29.9</v>
      </c>
      <c r="I115">
        <v>990.6</v>
      </c>
      <c r="J115">
        <v>985.9</v>
      </c>
      <c r="K115">
        <v>21</v>
      </c>
      <c r="L115">
        <v>170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2005-02-21T21:34:20Z</dcterms:created>
  <dcterms:modified xsi:type="dcterms:W3CDTF">2005-07-13T15:33:44Z</dcterms:modified>
  <cp:category/>
  <cp:version/>
  <cp:contentType/>
  <cp:contentStatus/>
</cp:coreProperties>
</file>