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4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Log'!$B$1:$M$43</definedName>
  </definedNames>
  <calcPr calcId="162913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4" i="1"/>
  <c r="K41" i="1"/>
  <c r="K39" i="1"/>
  <c r="K40" i="1"/>
  <c r="K37" i="1"/>
  <c r="C40" i="1"/>
  <c r="G38" i="1"/>
  <c r="C38" i="1"/>
  <c r="G40" i="1" l="1"/>
  <c r="G37" i="1"/>
  <c r="C37" i="1"/>
</calcChain>
</file>

<file path=xl/sharedStrings.xml><?xml version="1.0" encoding="utf-8"?>
<sst xmlns="http://schemas.openxmlformats.org/spreadsheetml/2006/main" count="146" uniqueCount="64">
  <si>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</si>
  <si>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</si>
  <si>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</si>
  <si>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</si>
  <si>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</si>
  <si>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</si>
  <si>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</si>
  <si>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</si>
  <si>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</si>
  <si>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</si>
  <si>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</si>
  <si>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</si>
  <si>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</si>
  <si>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</si>
  <si>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</si>
  <si>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</si>
  <si>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</si>
  <si>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</si>
  <si>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</si>
  <si>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</si>
  <si>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</si>
  <si>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02/00Z</t>
  </si>
  <si>
    <t>03/00Z</t>
  </si>
  <si>
    <t>04/00Z</t>
  </si>
  <si>
    <t>05/00Z</t>
  </si>
  <si>
    <t>06/00Z</t>
  </si>
  <si>
    <t>07/00Z</t>
  </si>
  <si>
    <t>08/00Z</t>
  </si>
  <si>
    <t>09/00Z</t>
  </si>
  <si>
    <t>10/00Z</t>
  </si>
  <si>
    <t>11/00Z</t>
  </si>
  <si>
    <t>12/00Z</t>
  </si>
  <si>
    <t>13/00Z</t>
  </si>
  <si>
    <t>14/00Z</t>
  </si>
  <si>
    <t>15/00Z</t>
  </si>
  <si>
    <t>16/00Z</t>
  </si>
  <si>
    <t>17/00Z</t>
  </si>
  <si>
    <t>18/00Z</t>
  </si>
  <si>
    <t>19/00Z</t>
  </si>
  <si>
    <t>20/00Z</t>
  </si>
  <si>
    <t>21/00Z</t>
  </si>
  <si>
    <t>22/00Z</t>
  </si>
  <si>
    <t>23/00Z</t>
  </si>
  <si>
    <t>24/00Z</t>
  </si>
  <si>
    <t>25/00Z</t>
  </si>
  <si>
    <t>26/00Z</t>
  </si>
  <si>
    <t>27/00Z</t>
  </si>
  <si>
    <t>28/00Z</t>
  </si>
  <si>
    <t>29/00Z</t>
  </si>
  <si>
    <t>29/12Z</t>
  </si>
  <si>
    <t>30/00Z</t>
  </si>
  <si>
    <t>1 3</t>
  </si>
  <si>
    <t>NO WEIGHT</t>
  </si>
  <si>
    <t>KVK</t>
  </si>
  <si>
    <t>DH</t>
  </si>
  <si>
    <t>1 3 1 4</t>
  </si>
  <si>
    <t>1 4</t>
  </si>
  <si>
    <t>1 5</t>
  </si>
  <si>
    <t>1 6</t>
  </si>
  <si>
    <t>JRM</t>
  </si>
  <si>
    <t>1 7</t>
  </si>
  <si>
    <t>KVK/JRM</t>
  </si>
  <si>
    <t>1 8</t>
  </si>
  <si>
    <t>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</si>
</sst>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C44" sqref="C44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45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45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6">
        <v>44652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</row>
    <row r="2" spans="1:14" x14ac:dyDescent="0.2">
      <c r="A2" s="11"/>
      <c r="B2" s="3"/>
      <c r="C2" s="4"/>
      <c r="D2" s="4"/>
      <c r="E2" s="4"/>
      <c r="F2" s="4"/>
      <c r="G2" s="4"/>
      <c r="H2" s="40"/>
      <c r="I2" s="4"/>
      <c r="J2" s="4"/>
      <c r="K2" s="4"/>
      <c r="L2" s="40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41" t="s">
        <v>9</v>
      </c>
      <c r="I3" s="37" t="s">
        <v>10</v>
      </c>
      <c r="J3" s="37" t="s">
        <v>18</v>
      </c>
      <c r="K3" s="37" t="s">
        <v>19</v>
      </c>
      <c r="L3" s="41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51</v>
      </c>
      <c r="D4" s="18">
        <v>1</v>
      </c>
      <c r="E4" s="18"/>
      <c r="F4" s="18"/>
      <c r="G4" s="18">
        <v>1</v>
      </c>
      <c r="H4" s="19">
        <v>312.5</v>
      </c>
      <c r="I4" s="18" t="s">
        <v>52</v>
      </c>
      <c r="J4" s="18">
        <v>17933</v>
      </c>
      <c r="K4" s="19">
        <f>J4*3.28083</f>
        <v>58835.124389999997</v>
      </c>
      <c r="L4" s="19">
        <v>67.599999999999994</v>
      </c>
      <c r="M4" s="20" t="s">
        <v>53</v>
      </c>
    </row>
    <row r="5" spans="1:14" x14ac:dyDescent="0.2">
      <c r="A5" s="11"/>
      <c r="B5" s="21" t="s">
        <v>21</v>
      </c>
      <c r="C5" s="22" t="s">
        <v>51</v>
      </c>
      <c r="D5" s="22">
        <v>1</v>
      </c>
      <c r="E5" s="22"/>
      <c r="F5" s="22"/>
      <c r="G5" s="22">
        <v>1</v>
      </c>
      <c r="H5" s="23">
        <v>306.39999999999998</v>
      </c>
      <c r="I5" s="22" t="s">
        <v>52</v>
      </c>
      <c r="J5" s="22">
        <v>22518</v>
      </c>
      <c r="K5" s="23">
        <f t="shared" ref="K5:K34" si="0">J5*3.28083</f>
        <v>73877.729940000005</v>
      </c>
      <c r="L5" s="23">
        <v>32.799999999999997</v>
      </c>
      <c r="M5" s="24" t="s">
        <v>53</v>
      </c>
    </row>
    <row r="6" spans="1:14" x14ac:dyDescent="0.2">
      <c r="A6" s="11"/>
      <c r="B6" s="21" t="s">
        <v>22</v>
      </c>
      <c r="C6" s="22" t="s">
        <v>55</v>
      </c>
      <c r="D6" s="22">
        <v>1</v>
      </c>
      <c r="E6" s="22"/>
      <c r="F6" s="22"/>
      <c r="G6" s="22">
        <v>1</v>
      </c>
      <c r="H6" s="23">
        <v>305.3</v>
      </c>
      <c r="I6" s="22" t="s">
        <v>52</v>
      </c>
      <c r="J6" s="22">
        <v>19979</v>
      </c>
      <c r="K6" s="23">
        <f t="shared" si="0"/>
        <v>65547.702569999994</v>
      </c>
      <c r="L6" s="23">
        <v>48.6</v>
      </c>
      <c r="M6" s="24" t="s">
        <v>54</v>
      </c>
    </row>
    <row r="7" spans="1:14" x14ac:dyDescent="0.2">
      <c r="A7" s="11"/>
      <c r="B7" s="21" t="s">
        <v>23</v>
      </c>
      <c r="C7" s="22" t="s">
        <v>56</v>
      </c>
      <c r="D7" s="22">
        <v>1</v>
      </c>
      <c r="E7" s="22"/>
      <c r="F7" s="22"/>
      <c r="G7" s="22">
        <v>1</v>
      </c>
      <c r="H7" s="23">
        <v>313.8</v>
      </c>
      <c r="I7" s="22" t="s">
        <v>52</v>
      </c>
      <c r="J7" s="22">
        <v>21638</v>
      </c>
      <c r="K7" s="23">
        <f t="shared" si="0"/>
        <v>70990.599539999996</v>
      </c>
      <c r="L7" s="23">
        <v>37.6</v>
      </c>
      <c r="M7" s="24" t="s">
        <v>53</v>
      </c>
    </row>
    <row r="8" spans="1:14" x14ac:dyDescent="0.2">
      <c r="A8" s="11"/>
      <c r="B8" s="21" t="s">
        <v>24</v>
      </c>
      <c r="C8" s="22" t="s">
        <v>56</v>
      </c>
      <c r="D8" s="22">
        <v>1</v>
      </c>
      <c r="E8" s="22"/>
      <c r="F8" s="22"/>
      <c r="G8" s="22">
        <v>1</v>
      </c>
      <c r="H8" s="23">
        <v>298</v>
      </c>
      <c r="I8" s="22" t="s">
        <v>52</v>
      </c>
      <c r="J8" s="22">
        <v>22632</v>
      </c>
      <c r="K8" s="23">
        <f t="shared" si="0"/>
        <v>74251.744559999992</v>
      </c>
      <c r="L8" s="23">
        <v>32.200000000000003</v>
      </c>
      <c r="M8" s="24" t="s">
        <v>53</v>
      </c>
    </row>
    <row r="9" spans="1:14" x14ac:dyDescent="0.2">
      <c r="A9" s="11"/>
      <c r="B9" s="21" t="s">
        <v>25</v>
      </c>
      <c r="C9" s="22" t="s">
        <v>57</v>
      </c>
      <c r="D9" s="22">
        <v>1</v>
      </c>
      <c r="E9" s="22"/>
      <c r="F9" s="22"/>
      <c r="G9" s="22">
        <v>1</v>
      </c>
      <c r="H9" s="23">
        <v>301.3</v>
      </c>
      <c r="I9" s="22" t="s">
        <v>52</v>
      </c>
      <c r="J9" s="22">
        <v>19739</v>
      </c>
      <c r="K9" s="23">
        <f t="shared" si="0"/>
        <v>64760.303370000001</v>
      </c>
      <c r="L9" s="23">
        <v>50.8</v>
      </c>
      <c r="M9" s="24" t="s">
        <v>53</v>
      </c>
    </row>
    <row r="10" spans="1:14" x14ac:dyDescent="0.2">
      <c r="A10" s="11"/>
      <c r="B10" s="21" t="s">
        <v>26</v>
      </c>
      <c r="C10" s="22" t="s">
        <v>57</v>
      </c>
      <c r="D10" s="22">
        <v>1</v>
      </c>
      <c r="E10" s="22"/>
      <c r="F10" s="22"/>
      <c r="G10" s="22">
        <v>1</v>
      </c>
      <c r="H10" s="23">
        <v>307.8</v>
      </c>
      <c r="I10" s="22" t="s">
        <v>52</v>
      </c>
      <c r="J10" s="22">
        <v>23006</v>
      </c>
      <c r="K10" s="23">
        <f t="shared" si="0"/>
        <v>75478.774980000002</v>
      </c>
      <c r="L10" s="23">
        <v>29.9</v>
      </c>
      <c r="M10" s="24" t="s">
        <v>53</v>
      </c>
    </row>
    <row r="11" spans="1:14" x14ac:dyDescent="0.2">
      <c r="A11" s="11"/>
      <c r="B11" s="21" t="s">
        <v>27</v>
      </c>
      <c r="C11" s="22" t="s">
        <v>57</v>
      </c>
      <c r="D11" s="22">
        <v>1</v>
      </c>
      <c r="E11" s="22"/>
      <c r="F11" s="22"/>
      <c r="G11" s="22">
        <v>1</v>
      </c>
      <c r="H11" s="23">
        <v>299.89999999999998</v>
      </c>
      <c r="I11" s="22" t="s">
        <v>52</v>
      </c>
      <c r="J11" s="22">
        <v>22657</v>
      </c>
      <c r="K11" s="23">
        <f t="shared" si="0"/>
        <v>74333.765310000003</v>
      </c>
      <c r="L11" s="23">
        <v>31.3</v>
      </c>
      <c r="M11" s="24" t="s">
        <v>53</v>
      </c>
    </row>
    <row r="12" spans="1:14" x14ac:dyDescent="0.2">
      <c r="A12" s="11"/>
      <c r="B12" s="21" t="s">
        <v>28</v>
      </c>
      <c r="C12" s="22" t="s">
        <v>57</v>
      </c>
      <c r="D12" s="22">
        <v>1</v>
      </c>
      <c r="E12" s="22"/>
      <c r="F12" s="22"/>
      <c r="G12" s="22">
        <v>1</v>
      </c>
      <c r="H12" s="23">
        <v>308.5</v>
      </c>
      <c r="I12" s="22" t="s">
        <v>52</v>
      </c>
      <c r="J12" s="22">
        <v>20374</v>
      </c>
      <c r="K12" s="23">
        <f t="shared" si="0"/>
        <v>66843.630420000001</v>
      </c>
      <c r="L12" s="23">
        <v>44.8</v>
      </c>
      <c r="M12" s="24" t="s">
        <v>53</v>
      </c>
    </row>
    <row r="13" spans="1:14" x14ac:dyDescent="0.2">
      <c r="A13" s="11"/>
      <c r="B13" s="21" t="s">
        <v>29</v>
      </c>
      <c r="C13" s="22" t="s">
        <v>57</v>
      </c>
      <c r="D13" s="22">
        <v>1</v>
      </c>
      <c r="E13" s="22"/>
      <c r="F13" s="22"/>
      <c r="G13" s="22">
        <v>1</v>
      </c>
      <c r="H13" s="23">
        <v>308.3</v>
      </c>
      <c r="I13" s="22" t="s">
        <v>52</v>
      </c>
      <c r="J13" s="22">
        <v>21949</v>
      </c>
      <c r="K13" s="23">
        <f t="shared" si="0"/>
        <v>72010.937669999999</v>
      </c>
      <c r="L13" s="23">
        <v>34.5</v>
      </c>
      <c r="M13" s="24" t="s">
        <v>54</v>
      </c>
    </row>
    <row r="14" spans="1:14" x14ac:dyDescent="0.2">
      <c r="A14" s="11"/>
      <c r="B14" s="21" t="s">
        <v>30</v>
      </c>
      <c r="C14" s="22" t="s">
        <v>58</v>
      </c>
      <c r="D14" s="22">
        <v>1</v>
      </c>
      <c r="E14" s="22"/>
      <c r="F14" s="22"/>
      <c r="G14" s="22">
        <v>1</v>
      </c>
      <c r="H14" s="23">
        <v>303.5</v>
      </c>
      <c r="I14" s="22" t="s">
        <v>52</v>
      </c>
      <c r="J14" s="22">
        <v>18382</v>
      </c>
      <c r="K14" s="23">
        <f t="shared" si="0"/>
        <v>60308.217059999995</v>
      </c>
      <c r="L14" s="23">
        <v>61</v>
      </c>
      <c r="M14" s="24" t="s">
        <v>53</v>
      </c>
    </row>
    <row r="15" spans="1:14" x14ac:dyDescent="0.2">
      <c r="A15" s="11"/>
      <c r="B15" s="21" t="s">
        <v>31</v>
      </c>
      <c r="C15" s="22" t="s">
        <v>58</v>
      </c>
      <c r="D15" s="22">
        <v>1</v>
      </c>
      <c r="E15" s="22"/>
      <c r="F15" s="22"/>
      <c r="G15" s="22">
        <v>1</v>
      </c>
      <c r="H15" s="23">
        <v>300.60000000000002</v>
      </c>
      <c r="I15" s="22" t="s">
        <v>52</v>
      </c>
      <c r="J15" s="22">
        <v>20548</v>
      </c>
      <c r="K15" s="23">
        <f t="shared" si="0"/>
        <v>67414.494839999999</v>
      </c>
      <c r="L15" s="23">
        <v>42.6</v>
      </c>
      <c r="M15" s="24" t="s">
        <v>53</v>
      </c>
    </row>
    <row r="16" spans="1:14" x14ac:dyDescent="0.2">
      <c r="A16" s="11"/>
      <c r="B16" s="21" t="s">
        <v>32</v>
      </c>
      <c r="C16" s="22" t="s">
        <v>58</v>
      </c>
      <c r="D16" s="22">
        <v>1</v>
      </c>
      <c r="E16" s="22"/>
      <c r="F16" s="22"/>
      <c r="G16" s="22">
        <v>1</v>
      </c>
      <c r="H16" s="23">
        <v>312.7</v>
      </c>
      <c r="I16" s="22" t="s">
        <v>52</v>
      </c>
      <c r="J16" s="22">
        <v>20459</v>
      </c>
      <c r="K16" s="23">
        <f t="shared" si="0"/>
        <v>67122.500969999994</v>
      </c>
      <c r="L16" s="23">
        <v>43.5</v>
      </c>
      <c r="M16" s="24" t="s">
        <v>53</v>
      </c>
    </row>
    <row r="17" spans="1:13" x14ac:dyDescent="0.2">
      <c r="A17" s="11"/>
      <c r="B17" s="21" t="s">
        <v>33</v>
      </c>
      <c r="C17" s="22" t="s">
        <v>58</v>
      </c>
      <c r="D17" s="22">
        <v>1</v>
      </c>
      <c r="E17" s="22"/>
      <c r="F17" s="22"/>
      <c r="G17" s="22">
        <v>1</v>
      </c>
      <c r="H17" s="23">
        <v>308.7</v>
      </c>
      <c r="I17" s="22" t="s">
        <v>52</v>
      </c>
      <c r="J17" s="22">
        <v>22642</v>
      </c>
      <c r="K17" s="23">
        <f t="shared" si="0"/>
        <v>74284.552859999996</v>
      </c>
      <c r="L17" s="23">
        <v>30.8</v>
      </c>
      <c r="M17" s="24" t="s">
        <v>53</v>
      </c>
    </row>
    <row r="18" spans="1:13" x14ac:dyDescent="0.2">
      <c r="A18" s="11"/>
      <c r="B18" s="21" t="s">
        <v>34</v>
      </c>
      <c r="C18" s="22" t="s">
        <v>58</v>
      </c>
      <c r="D18" s="22">
        <v>1</v>
      </c>
      <c r="E18" s="22"/>
      <c r="F18" s="22"/>
      <c r="G18" s="22">
        <v>1</v>
      </c>
      <c r="H18" s="23">
        <v>291</v>
      </c>
      <c r="I18" s="22" t="s">
        <v>52</v>
      </c>
      <c r="J18" s="22">
        <v>18763</v>
      </c>
      <c r="K18" s="23">
        <f t="shared" si="0"/>
        <v>61558.21329</v>
      </c>
      <c r="L18" s="23">
        <v>57.1</v>
      </c>
      <c r="M18" s="24" t="s">
        <v>53</v>
      </c>
    </row>
    <row r="19" spans="1:13" x14ac:dyDescent="0.2">
      <c r="A19" s="11"/>
      <c r="B19" s="21" t="s">
        <v>35</v>
      </c>
      <c r="C19" s="25" t="s">
        <v>58</v>
      </c>
      <c r="D19" s="22">
        <v>1</v>
      </c>
      <c r="E19" s="22"/>
      <c r="F19" s="22"/>
      <c r="G19" s="22">
        <v>1</v>
      </c>
      <c r="H19" s="23">
        <v>298.3</v>
      </c>
      <c r="I19" s="22" t="s">
        <v>52</v>
      </c>
      <c r="J19" s="22">
        <v>19478</v>
      </c>
      <c r="K19" s="23">
        <f t="shared" si="0"/>
        <v>63904.006739999997</v>
      </c>
      <c r="L19" s="23">
        <v>50.3</v>
      </c>
      <c r="M19" s="24" t="s">
        <v>53</v>
      </c>
    </row>
    <row r="20" spans="1:13" x14ac:dyDescent="0.2">
      <c r="A20" s="11"/>
      <c r="B20" s="21" t="s">
        <v>36</v>
      </c>
      <c r="C20" s="22" t="s">
        <v>58</v>
      </c>
      <c r="D20" s="22">
        <v>1</v>
      </c>
      <c r="E20" s="22"/>
      <c r="F20" s="22"/>
      <c r="G20" s="22">
        <v>1</v>
      </c>
      <c r="H20" s="23">
        <v>309.3</v>
      </c>
      <c r="I20" s="22" t="s">
        <v>52</v>
      </c>
      <c r="J20" s="22">
        <v>21521</v>
      </c>
      <c r="K20" s="23">
        <f t="shared" si="0"/>
        <v>70606.742429999998</v>
      </c>
      <c r="L20" s="23">
        <v>36.1</v>
      </c>
      <c r="M20" s="24" t="s">
        <v>59</v>
      </c>
    </row>
    <row r="21" spans="1:13" x14ac:dyDescent="0.2">
      <c r="A21" s="11"/>
      <c r="B21" s="21" t="s">
        <v>37</v>
      </c>
      <c r="C21" s="22" t="s">
        <v>58</v>
      </c>
      <c r="D21" s="22">
        <v>1</v>
      </c>
      <c r="E21" s="22"/>
      <c r="F21" s="22"/>
      <c r="G21" s="22">
        <v>1</v>
      </c>
      <c r="H21" s="23">
        <v>306.7</v>
      </c>
      <c r="I21" s="22" t="s">
        <v>52</v>
      </c>
      <c r="J21" s="22">
        <v>20742</v>
      </c>
      <c r="K21" s="23">
        <f t="shared" si="0"/>
        <v>68050.975859999991</v>
      </c>
      <c r="L21" s="23">
        <v>41.1</v>
      </c>
      <c r="M21" s="24" t="s">
        <v>53</v>
      </c>
    </row>
    <row r="22" spans="1:13" x14ac:dyDescent="0.2">
      <c r="A22" s="11"/>
      <c r="B22" s="21" t="s">
        <v>38</v>
      </c>
      <c r="C22" s="22" t="s">
        <v>60</v>
      </c>
      <c r="D22" s="22">
        <v>1</v>
      </c>
      <c r="E22" s="22"/>
      <c r="F22" s="22"/>
      <c r="G22" s="22">
        <v>1</v>
      </c>
      <c r="H22" s="23">
        <v>304.7</v>
      </c>
      <c r="I22" s="22" t="s">
        <v>52</v>
      </c>
      <c r="J22" s="22">
        <v>22759</v>
      </c>
      <c r="K22" s="23">
        <f t="shared" si="0"/>
        <v>74668.409969999993</v>
      </c>
      <c r="L22" s="23">
        <v>28.9</v>
      </c>
      <c r="M22" s="24" t="s">
        <v>61</v>
      </c>
    </row>
    <row r="23" spans="1:13" x14ac:dyDescent="0.2">
      <c r="A23" s="11"/>
      <c r="B23" s="21" t="s">
        <v>39</v>
      </c>
      <c r="C23" s="22" t="s">
        <v>60</v>
      </c>
      <c r="D23" s="22">
        <v>1</v>
      </c>
      <c r="E23" s="22"/>
      <c r="F23" s="22"/>
      <c r="G23" s="22">
        <v>2</v>
      </c>
      <c r="H23" s="23">
        <v>322.7</v>
      </c>
      <c r="I23" s="22" t="s">
        <v>52</v>
      </c>
      <c r="J23" s="22">
        <v>22303</v>
      </c>
      <c r="K23" s="23">
        <f t="shared" si="0"/>
        <v>73172.351490000001</v>
      </c>
      <c r="L23" s="23">
        <v>30.7</v>
      </c>
      <c r="M23" s="24" t="s">
        <v>53</v>
      </c>
    </row>
    <row r="24" spans="1:13" x14ac:dyDescent="0.2">
      <c r="A24" s="11"/>
      <c r="B24" s="21" t="s">
        <v>40</v>
      </c>
      <c r="C24" s="22" t="s">
        <v>60</v>
      </c>
      <c r="D24" s="22">
        <v>1</v>
      </c>
      <c r="E24" s="22"/>
      <c r="F24" s="22"/>
      <c r="G24" s="22">
        <v>1</v>
      </c>
      <c r="H24" s="23">
        <v>307.8</v>
      </c>
      <c r="I24" s="22" t="s">
        <v>52</v>
      </c>
      <c r="J24" s="22">
        <v>19226</v>
      </c>
      <c r="K24" s="23">
        <f t="shared" si="0"/>
        <v>63077.237580000001</v>
      </c>
      <c r="L24" s="23">
        <v>50.9</v>
      </c>
      <c r="M24" s="24" t="s">
        <v>53</v>
      </c>
    </row>
    <row r="25" spans="1:13" x14ac:dyDescent="0.2">
      <c r="A25" s="11"/>
      <c r="B25" s="21" t="s">
        <v>41</v>
      </c>
      <c r="C25" s="22" t="s">
        <v>60</v>
      </c>
      <c r="D25" s="22">
        <v>1</v>
      </c>
      <c r="E25" s="22"/>
      <c r="F25" s="22"/>
      <c r="G25" s="22">
        <v>1</v>
      </c>
      <c r="H25" s="23">
        <v>312.60000000000002</v>
      </c>
      <c r="I25" s="22" t="s">
        <v>52</v>
      </c>
      <c r="J25" s="22">
        <v>22263</v>
      </c>
      <c r="K25" s="23">
        <f t="shared" si="0"/>
        <v>73041.118289999999</v>
      </c>
      <c r="L25" s="23">
        <v>30.8</v>
      </c>
      <c r="M25" s="24" t="s">
        <v>53</v>
      </c>
    </row>
    <row r="26" spans="1:13" x14ac:dyDescent="0.2">
      <c r="A26" s="11"/>
      <c r="B26" s="21" t="s">
        <v>42</v>
      </c>
      <c r="C26" s="22" t="s">
        <v>60</v>
      </c>
      <c r="D26" s="22">
        <v>1</v>
      </c>
      <c r="E26" s="22"/>
      <c r="F26" s="22"/>
      <c r="G26" s="22">
        <v>1</v>
      </c>
      <c r="H26" s="23">
        <v>313.2</v>
      </c>
      <c r="I26" s="22" t="s">
        <v>52</v>
      </c>
      <c r="J26" s="22">
        <v>20794</v>
      </c>
      <c r="K26" s="23">
        <f t="shared" si="0"/>
        <v>68221.579020000005</v>
      </c>
      <c r="L26" s="23">
        <v>38.9</v>
      </c>
      <c r="M26" s="24" t="s">
        <v>53</v>
      </c>
    </row>
    <row r="27" spans="1:13" x14ac:dyDescent="0.2">
      <c r="A27" s="11"/>
      <c r="B27" s="21" t="s">
        <v>43</v>
      </c>
      <c r="C27" s="22" t="s">
        <v>62</v>
      </c>
      <c r="D27" s="22">
        <v>1</v>
      </c>
      <c r="E27" s="22"/>
      <c r="F27" s="22"/>
      <c r="G27" s="22">
        <v>1</v>
      </c>
      <c r="H27" s="23">
        <v>308.5</v>
      </c>
      <c r="I27" s="22" t="s">
        <v>52</v>
      </c>
      <c r="J27" s="22">
        <v>21413</v>
      </c>
      <c r="K27" s="23">
        <f t="shared" si="0"/>
        <v>70252.412790000002</v>
      </c>
      <c r="L27" s="23">
        <v>35</v>
      </c>
      <c r="M27" s="24" t="s">
        <v>59</v>
      </c>
    </row>
    <row r="28" spans="1:13" x14ac:dyDescent="0.2">
      <c r="A28" s="11"/>
      <c r="B28" s="21" t="s">
        <v>44</v>
      </c>
      <c r="C28" s="22" t="s">
        <v>60</v>
      </c>
      <c r="D28" s="22">
        <v>1</v>
      </c>
      <c r="E28" s="22"/>
      <c r="F28" s="22"/>
      <c r="G28" s="22">
        <v>1</v>
      </c>
      <c r="H28" s="23">
        <v>304</v>
      </c>
      <c r="I28" s="22" t="s">
        <v>52</v>
      </c>
      <c r="J28" s="22">
        <v>21950</v>
      </c>
      <c r="K28" s="23">
        <f t="shared" si="0"/>
        <v>72014.218500000003</v>
      </c>
      <c r="L28" s="23">
        <v>32</v>
      </c>
      <c r="M28" s="24" t="s">
        <v>53</v>
      </c>
    </row>
    <row r="29" spans="1:13" x14ac:dyDescent="0.2">
      <c r="A29" s="11"/>
      <c r="B29" s="21" t="s">
        <v>45</v>
      </c>
      <c r="C29" s="22" t="s">
        <v>60</v>
      </c>
      <c r="D29" s="22">
        <v>1</v>
      </c>
      <c r="E29" s="22"/>
      <c r="F29" s="22"/>
      <c r="G29" s="22">
        <v>1</v>
      </c>
      <c r="H29" s="23">
        <v>298.8</v>
      </c>
      <c r="I29" s="22" t="s">
        <v>52</v>
      </c>
      <c r="J29" s="22">
        <v>19866</v>
      </c>
      <c r="K29" s="23">
        <f t="shared" si="0"/>
        <v>65176.968779999996</v>
      </c>
      <c r="L29" s="23">
        <v>46.1</v>
      </c>
      <c r="M29" s="24" t="s">
        <v>53</v>
      </c>
    </row>
    <row r="30" spans="1:13" x14ac:dyDescent="0.2">
      <c r="A30" s="11"/>
      <c r="B30" s="21" t="s">
        <v>46</v>
      </c>
      <c r="C30" s="22" t="s">
        <v>62</v>
      </c>
      <c r="D30" s="22">
        <v>1</v>
      </c>
      <c r="E30" s="22"/>
      <c r="F30" s="22"/>
      <c r="G30" s="22">
        <v>1</v>
      </c>
      <c r="H30" s="23">
        <v>329.4</v>
      </c>
      <c r="I30" s="22" t="s">
        <v>52</v>
      </c>
      <c r="J30" s="22">
        <v>19386</v>
      </c>
      <c r="K30" s="23">
        <f t="shared" si="0"/>
        <v>63602.170379999996</v>
      </c>
      <c r="L30" s="23">
        <v>50.5</v>
      </c>
      <c r="M30" s="24" t="s">
        <v>61</v>
      </c>
    </row>
    <row r="31" spans="1:13" x14ac:dyDescent="0.2">
      <c r="A31" s="11"/>
      <c r="B31" s="21" t="s">
        <v>47</v>
      </c>
      <c r="C31" s="22" t="s">
        <v>62</v>
      </c>
      <c r="D31" s="22">
        <v>1</v>
      </c>
      <c r="E31" s="22"/>
      <c r="F31" s="22"/>
      <c r="G31" s="22">
        <v>1</v>
      </c>
      <c r="H31" s="23">
        <v>312.7</v>
      </c>
      <c r="I31" s="22" t="s">
        <v>52</v>
      </c>
      <c r="J31" s="22">
        <v>22687</v>
      </c>
      <c r="K31" s="23">
        <f t="shared" si="0"/>
        <v>74432.190210000001</v>
      </c>
      <c r="L31" s="23">
        <v>29.2</v>
      </c>
      <c r="M31" s="24" t="s">
        <v>53</v>
      </c>
    </row>
    <row r="32" spans="1:13" x14ac:dyDescent="0.2">
      <c r="A32" s="11"/>
      <c r="B32" s="21" t="s">
        <v>48</v>
      </c>
      <c r="C32" s="22" t="s">
        <v>62</v>
      </c>
      <c r="D32" s="22">
        <v>1</v>
      </c>
      <c r="E32" s="22"/>
      <c r="F32" s="22"/>
      <c r="G32" s="22">
        <v>1</v>
      </c>
      <c r="H32" s="23">
        <v>314.39999999999998</v>
      </c>
      <c r="I32" s="22" t="s">
        <v>52</v>
      </c>
      <c r="J32" s="22">
        <v>20859</v>
      </c>
      <c r="K32" s="23">
        <f t="shared" si="0"/>
        <v>68434.832970000003</v>
      </c>
      <c r="L32" s="23">
        <v>39.9</v>
      </c>
      <c r="M32" s="24" t="s">
        <v>53</v>
      </c>
    </row>
    <row r="33" spans="1:13" x14ac:dyDescent="0.2">
      <c r="A33" s="11"/>
      <c r="B33" s="21" t="s">
        <v>49</v>
      </c>
      <c r="C33" s="22" t="s">
        <v>62</v>
      </c>
      <c r="D33" s="22">
        <v>1</v>
      </c>
      <c r="E33" s="22"/>
      <c r="F33" s="22"/>
      <c r="G33" s="22">
        <v>1</v>
      </c>
      <c r="H33" s="23">
        <v>310.2</v>
      </c>
      <c r="I33" s="22" t="s">
        <v>52</v>
      </c>
      <c r="J33" s="22">
        <v>21387</v>
      </c>
      <c r="K33" s="23">
        <f t="shared" si="0"/>
        <v>70167.111210000003</v>
      </c>
      <c r="L33" s="23">
        <v>36.5</v>
      </c>
      <c r="M33" s="24" t="s">
        <v>63</v>
      </c>
    </row>
    <row r="34" spans="1:13" x14ac:dyDescent="0.2">
      <c r="A34" s="11"/>
      <c r="B34" s="21" t="s">
        <v>50</v>
      </c>
      <c r="C34" s="22" t="s">
        <v>62</v>
      </c>
      <c r="D34" s="22">
        <v>1</v>
      </c>
      <c r="E34" s="22"/>
      <c r="F34" s="22"/>
      <c r="G34" s="22">
        <v>1</v>
      </c>
      <c r="H34" s="23">
        <v>322.3</v>
      </c>
      <c r="I34" s="22" t="s">
        <v>52</v>
      </c>
      <c r="J34" s="22">
        <v>20948</v>
      </c>
      <c r="K34" s="23">
        <f t="shared" si="0"/>
        <v>68726.826839999994</v>
      </c>
      <c r="L34" s="23">
        <v>39.200000000000003</v>
      </c>
      <c r="M34" s="24" t="s">
        <v>59</v>
      </c>
    </row>
    <row r="35" spans="1:13" x14ac:dyDescent="0.2">
      <c r="A35" s="11"/>
      <c r="B35" s="3"/>
      <c r="C35" s="4"/>
      <c r="D35" s="4"/>
      <c r="E35" s="4"/>
      <c r="F35" s="4"/>
      <c r="G35" s="4"/>
      <c r="H35" s="40"/>
      <c r="I35" s="4"/>
      <c r="J35" s="4"/>
      <c r="K35" s="4"/>
      <c r="L35" s="40"/>
      <c r="M35" s="17"/>
    </row>
    <row r="36" spans="1:13" x14ac:dyDescent="0.2">
      <c r="A36" s="11"/>
      <c r="B36" s="26"/>
      <c r="C36" s="27"/>
      <c r="D36" s="27"/>
      <c r="E36" s="27"/>
      <c r="F36" s="27"/>
      <c r="G36" s="27"/>
      <c r="H36" s="42"/>
      <c r="I36" s="27"/>
      <c r="J36" s="27"/>
      <c r="K36" s="27"/>
      <c r="L36" s="42"/>
      <c r="M36" s="28"/>
    </row>
    <row r="37" spans="1:13" x14ac:dyDescent="0.2">
      <c r="A37" s="11"/>
      <c r="B37" s="6" t="s">
        <v>0</v>
      </c>
      <c r="C37" s="32">
        <f>MAX(K4:K34)</f>
        <v>75478.774980000002</v>
      </c>
      <c r="D37" s="7" t="s">
        <v>1</v>
      </c>
      <c r="E37" s="7"/>
      <c r="F37" s="7"/>
      <c r="G37" s="33">
        <f>MIN(K4:K34)</f>
        <v>58835.124389999997</v>
      </c>
      <c r="H37" s="42"/>
      <c r="I37" s="7" t="s">
        <v>4</v>
      </c>
      <c r="J37" s="7"/>
      <c r="K37" s="35">
        <f>SUM(G4:G34)</f>
        <v>32</v>
      </c>
      <c r="L37" s="42"/>
      <c r="M37" s="28"/>
    </row>
    <row r="38" spans="1:13" x14ac:dyDescent="0.2">
      <c r="A38" s="11"/>
      <c r="B38" s="8" t="s">
        <v>5</v>
      </c>
      <c r="C38" s="33">
        <f>MIN(L4:L34)</f>
        <v>28.9</v>
      </c>
      <c r="D38" s="9" t="s">
        <v>5</v>
      </c>
      <c r="E38" s="9"/>
      <c r="F38" s="9"/>
      <c r="G38" s="33">
        <f>MAX(L4:L34)</f>
        <v>67.599999999999994</v>
      </c>
      <c r="H38" s="42"/>
      <c r="I38" s="27"/>
      <c r="J38" s="27"/>
      <c r="K38" s="27"/>
      <c r="L38" s="42"/>
      <c r="M38" s="28"/>
    </row>
    <row r="39" spans="1:13" x14ac:dyDescent="0.2">
      <c r="A39" s="11"/>
      <c r="B39" s="26"/>
      <c r="C39" s="27"/>
      <c r="D39" s="27"/>
      <c r="E39" s="27"/>
      <c r="F39" s="27"/>
      <c r="G39" s="27"/>
      <c r="H39" s="42"/>
      <c r="I39" s="15" t="s">
        <v>16</v>
      </c>
      <c r="J39" s="15"/>
      <c r="K39" s="35">
        <f>SUM(D4:D34)</f>
        <v>31</v>
      </c>
      <c r="L39" s="42"/>
      <c r="M39" s="28"/>
    </row>
    <row r="40" spans="1:13" x14ac:dyDescent="0.2">
      <c r="A40" s="11"/>
      <c r="B40" s="6" t="s">
        <v>2</v>
      </c>
      <c r="C40" s="33">
        <f>AVERAGE(L4:L34)</f>
        <v>40.683870967741939</v>
      </c>
      <c r="D40" s="7" t="s">
        <v>3</v>
      </c>
      <c r="E40" s="7"/>
      <c r="F40" s="7"/>
      <c r="G40" s="34">
        <f>AVERAGE(K4:K34)</f>
        <v>68876.369188064506</v>
      </c>
      <c r="H40" s="42"/>
      <c r="I40" s="15" t="s">
        <v>17</v>
      </c>
      <c r="J40" s="15"/>
      <c r="K40" s="35">
        <f>SUM(E4:E34)</f>
        <v>0</v>
      </c>
      <c r="L40" s="42"/>
      <c r="M40" s="28"/>
    </row>
    <row r="41" spans="1:13" x14ac:dyDescent="0.2">
      <c r="A41" s="11"/>
      <c r="B41" s="26"/>
      <c r="C41" s="27"/>
      <c r="D41" s="27"/>
      <c r="E41" s="27"/>
      <c r="F41" s="27"/>
      <c r="G41" s="27"/>
      <c r="H41" s="42"/>
      <c r="I41" s="16" t="s">
        <v>8</v>
      </c>
      <c r="J41" s="16"/>
      <c r="K41" s="35">
        <f>SUM(F4:F34)</f>
        <v>0</v>
      </c>
      <c r="L41" s="42"/>
      <c r="M41" s="28"/>
    </row>
    <row r="42" spans="1:13" ht="13.5" thickBot="1" x14ac:dyDescent="0.25">
      <c r="A42" s="11"/>
      <c r="B42" s="31"/>
      <c r="C42" s="29"/>
      <c r="D42" s="29"/>
      <c r="E42" s="29"/>
      <c r="F42" s="29"/>
      <c r="G42" s="29"/>
      <c r="H42" s="43"/>
      <c r="I42" s="29"/>
      <c r="J42" s="29"/>
      <c r="K42" s="29"/>
      <c r="L42" s="43"/>
      <c r="M42" s="30"/>
    </row>
    <row r="43" spans="1:13" ht="13.5" thickTop="1" x14ac:dyDescent="0.2">
      <c r="A43" s="11"/>
      <c r="B43" s="13"/>
      <c r="C43" s="14"/>
      <c r="D43" s="14"/>
      <c r="E43" s="14"/>
      <c r="F43" s="14"/>
      <c r="G43" s="14"/>
      <c r="H43" s="44"/>
      <c r="I43" s="14"/>
      <c r="J43" s="14"/>
      <c r="K43" s="14"/>
      <c r="L43" s="44"/>
      <c r="M43" s="11"/>
    </row>
    <row r="44" spans="1:13" x14ac:dyDescent="0.2"/>
    <row r="45" spans="1:13" x14ac:dyDescent="0.2"/>
    <row r="46" spans="1:13" x14ac:dyDescent="0.2"/>
    <row r="47" spans="1:13" x14ac:dyDescent="0.2"/>
    <row r="48" spans="1:13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Koster, Katherine (Contractor)</cp:lastModifiedBy>
  <cp:lastPrinted>2004-09-30T07:28:07Z</cp:lastPrinted>
  <dcterms:created xsi:type="dcterms:W3CDTF">1999-03-12T00:27:25Z</dcterms:created>
  <dcterms:modified xsi:type="dcterms:W3CDTF">2022-04-30T10:25:22Z</dcterms:modified>
</cp:coreProperties>
</file>