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39.xml" ContentType="application/vnd.openxmlformats-officedocument.drawingml.chart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charts/chart36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9.xml" ContentType="application/vnd.openxmlformats-officedocument.drawingml.char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40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37.xml" ContentType="application/vnd.openxmlformats-officedocument.drawingml.char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26.xml" ContentType="application/vnd.openxmlformats-officedocument.drawingml.chart+xml"/>
  <Override PartName="/xl/charts/chart41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charts/chart38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4.xml" ContentType="application/vnd.openxmlformats-officedocument.drawingml.chart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42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7020" yWindow="-80" windowWidth="28440" windowHeight="18160"/>
  </bookViews>
  <sheets>
    <sheet name="Monthly Summaries" sheetId="1" r:id="rId1"/>
    <sheet name="Max and Mins" sheetId="2" r:id="rId2"/>
    <sheet name="Mean Temp Graphs" sheetId="3" r:id="rId3"/>
    <sheet name="Mean Wind Speed Graphs" sheetId="4" r:id="rId4"/>
    <sheet name="Mean Pressure Graphs" sheetId="5" r:id="rId5"/>
  </sheets>
  <calcPr calcId="130407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111" i="2"/>
  <c r="Y97"/>
  <c r="Y98"/>
  <c r="Y99"/>
  <c r="Y100"/>
  <c r="Y101"/>
  <c r="Y102"/>
  <c r="Y103"/>
  <c r="Y104"/>
  <c r="Y105"/>
  <c r="Y106"/>
  <c r="Y107"/>
  <c r="Y108"/>
  <c r="Y114"/>
  <c r="X88"/>
  <c r="Y74"/>
  <c r="Y75"/>
  <c r="Y76"/>
  <c r="Y77"/>
  <c r="Y78"/>
  <c r="Y79"/>
  <c r="Y80"/>
  <c r="Y81"/>
  <c r="Y82"/>
  <c r="Y83"/>
  <c r="Y84"/>
  <c r="Y85"/>
  <c r="Y91"/>
  <c r="X65"/>
  <c r="Y52"/>
  <c r="Y53"/>
  <c r="Y54"/>
  <c r="Y55"/>
  <c r="Y56"/>
  <c r="Y57"/>
  <c r="Y58"/>
  <c r="Y59"/>
  <c r="Y60"/>
  <c r="Y61"/>
  <c r="Y62"/>
  <c r="Y51"/>
  <c r="X42"/>
  <c r="Y28"/>
  <c r="Y29"/>
  <c r="Y30"/>
  <c r="Y31"/>
  <c r="Y32"/>
  <c r="Y33"/>
  <c r="Y34"/>
  <c r="Y35"/>
  <c r="Y36"/>
  <c r="Y37"/>
  <c r="Y38"/>
  <c r="Y39"/>
  <c r="Y45"/>
  <c r="X19"/>
  <c r="Y5"/>
  <c r="Y6"/>
  <c r="Y7"/>
  <c r="Y8"/>
  <c r="Y9"/>
  <c r="Y10"/>
  <c r="Y11"/>
  <c r="Y12"/>
  <c r="Y13"/>
  <c r="Y14"/>
  <c r="Y15"/>
  <c r="Y16"/>
  <c r="Y22"/>
  <c r="W111"/>
  <c r="W88"/>
  <c r="W65"/>
  <c r="W42"/>
  <c r="W19"/>
  <c r="V111"/>
  <c r="V88"/>
  <c r="V65"/>
  <c r="V42"/>
  <c r="V19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U42"/>
  <c r="T42"/>
  <c r="S42"/>
  <c r="M42"/>
  <c r="L42"/>
  <c r="K42"/>
  <c r="J42"/>
  <c r="I42"/>
  <c r="H42"/>
  <c r="G42"/>
  <c r="F42"/>
  <c r="E42"/>
  <c r="D42"/>
  <c r="C42"/>
  <c r="B42"/>
  <c r="U19"/>
  <c r="T19"/>
  <c r="S19"/>
  <c r="M19"/>
  <c r="L19"/>
  <c r="K19"/>
  <c r="J19"/>
  <c r="I19"/>
  <c r="H19"/>
  <c r="G19"/>
  <c r="F19"/>
  <c r="E19"/>
  <c r="D19"/>
  <c r="C19"/>
  <c r="B19"/>
  <c r="Y6" i="5"/>
  <c r="Y7"/>
  <c r="Y8"/>
  <c r="Y9"/>
  <c r="Y10"/>
  <c r="Y11"/>
  <c r="Y12"/>
  <c r="Y13"/>
  <c r="Y14"/>
  <c r="Y15"/>
  <c r="Y16"/>
  <c r="Y5"/>
  <c r="Y6" i="3"/>
  <c r="Y7"/>
  <c r="Y8"/>
  <c r="Y9"/>
  <c r="Y10"/>
  <c r="Y11"/>
  <c r="Y12"/>
  <c r="Y13"/>
  <c r="Y14"/>
  <c r="Y15"/>
  <c r="Y16"/>
  <c r="Y5"/>
  <c r="Y6" i="4"/>
  <c r="Y7"/>
  <c r="Y8"/>
  <c r="Y9"/>
  <c r="Y10"/>
  <c r="Y11"/>
  <c r="Y12"/>
  <c r="Y13"/>
  <c r="Y14"/>
  <c r="Y15"/>
  <c r="Y16"/>
  <c r="Y5"/>
  <c r="M356" i="1"/>
  <c r="J356"/>
  <c r="I356"/>
  <c r="H356"/>
  <c r="F356"/>
  <c r="B356"/>
  <c r="M335"/>
  <c r="J335"/>
  <c r="I335"/>
  <c r="F335"/>
  <c r="B335"/>
  <c r="M319"/>
  <c r="J319"/>
  <c r="I319"/>
  <c r="F319"/>
  <c r="B319"/>
  <c r="M303"/>
  <c r="J303"/>
  <c r="I303"/>
  <c r="H303"/>
  <c r="F303"/>
  <c r="B303"/>
  <c r="M282"/>
  <c r="J282"/>
  <c r="I282"/>
  <c r="H282"/>
  <c r="F282"/>
  <c r="B282"/>
  <c r="M266"/>
  <c r="J266"/>
  <c r="F266"/>
  <c r="B266"/>
  <c r="M250"/>
  <c r="M216"/>
  <c r="J216"/>
  <c r="F216"/>
  <c r="M85"/>
  <c r="J34"/>
  <c r="I34"/>
  <c r="H34"/>
  <c r="F34"/>
  <c r="B34"/>
</calcChain>
</file>

<file path=xl/sharedStrings.xml><?xml version="1.0" encoding="utf-8"?>
<sst xmlns="http://schemas.openxmlformats.org/spreadsheetml/2006/main" count="1717" uniqueCount="282">
  <si>
    <t>04</t>
    <phoneticPr fontId="5" type="noConversion"/>
  </si>
  <si>
    <t>130</t>
    <phoneticPr fontId="5" type="noConversion"/>
  </si>
  <si>
    <t>109</t>
    <phoneticPr fontId="5" type="noConversion"/>
  </si>
  <si>
    <t>06</t>
    <phoneticPr fontId="5" type="noConversion"/>
  </si>
  <si>
    <t>134</t>
    <phoneticPr fontId="5" type="noConversion"/>
  </si>
  <si>
    <t>126</t>
    <phoneticPr fontId="5" type="noConversion"/>
  </si>
  <si>
    <t>142</t>
    <phoneticPr fontId="5" type="noConversion"/>
  </si>
  <si>
    <t>128</t>
    <phoneticPr fontId="5" type="noConversion"/>
  </si>
  <si>
    <t>135</t>
    <phoneticPr fontId="5" type="noConversion"/>
  </si>
  <si>
    <t>104</t>
    <phoneticPr fontId="5" type="noConversion"/>
  </si>
  <si>
    <t>103</t>
    <phoneticPr fontId="5" type="noConversion"/>
  </si>
  <si>
    <t>Dec</t>
    <phoneticPr fontId="5" type="noConversion"/>
  </si>
  <si>
    <t>Jul</t>
    <phoneticPr fontId="5" type="noConversion"/>
  </si>
  <si>
    <t>Aug</t>
    <phoneticPr fontId="5" type="noConversion"/>
  </si>
  <si>
    <t>Aug</t>
    <phoneticPr fontId="5" type="noConversion"/>
  </si>
  <si>
    <t>Sep</t>
    <phoneticPr fontId="5" type="noConversion"/>
  </si>
  <si>
    <t>Mean</t>
  </si>
  <si>
    <t>% of</t>
  </si>
  <si>
    <t xml:space="preserve">Mean </t>
  </si>
  <si>
    <t>Air</t>
  </si>
  <si>
    <t>Mon</t>
  </si>
  <si>
    <t>Max Air</t>
  </si>
  <si>
    <t>Min Air</t>
  </si>
  <si>
    <t>Wind</t>
  </si>
  <si>
    <t xml:space="preserve">Max </t>
  </si>
  <si>
    <t>Potential</t>
  </si>
  <si>
    <t>Temp</t>
  </si>
  <si>
    <t>Data</t>
  </si>
  <si>
    <t>Speed</t>
  </si>
  <si>
    <t>Result</t>
  </si>
  <si>
    <t>Press</t>
  </si>
  <si>
    <t>Month</t>
  </si>
  <si>
    <t>(C)</t>
  </si>
  <si>
    <t>Abs</t>
  </si>
  <si>
    <t>(m/s)</t>
  </si>
  <si>
    <t>Wind (dir</t>
  </si>
  <si>
    <t>vv)</t>
  </si>
  <si>
    <t>Con</t>
  </si>
  <si>
    <t>(dir</t>
  </si>
  <si>
    <t>(mb)</t>
  </si>
  <si>
    <t>(K)</t>
  </si>
  <si>
    <t>D-47 (8914)</t>
  </si>
  <si>
    <t>67.4S</t>
  </si>
  <si>
    <t>138.7E</t>
  </si>
  <si>
    <t>1560 M</t>
  </si>
  <si>
    <t>Feb</t>
  </si>
  <si>
    <t>01</t>
  </si>
  <si>
    <t>Mar</t>
  </si>
  <si>
    <t>18</t>
  </si>
  <si>
    <t>Apr</t>
  </si>
  <si>
    <t>May</t>
  </si>
  <si>
    <t>07</t>
  </si>
  <si>
    <t>08</t>
  </si>
  <si>
    <t>Jun</t>
  </si>
  <si>
    <t>15</t>
  </si>
  <si>
    <t>Jul</t>
  </si>
  <si>
    <t>Aug</t>
  </si>
  <si>
    <t>19</t>
  </si>
  <si>
    <t>Sep</t>
  </si>
  <si>
    <t>42</t>
  </si>
  <si>
    <t>40</t>
  </si>
  <si>
    <t>43</t>
  </si>
  <si>
    <t>Oct</t>
  </si>
  <si>
    <t>25</t>
  </si>
  <si>
    <t>26</t>
  </si>
  <si>
    <t>Nov</t>
  </si>
  <si>
    <t>03</t>
  </si>
  <si>
    <t>Dec</t>
  </si>
  <si>
    <t>Jan</t>
  </si>
  <si>
    <t>33</t>
  </si>
  <si>
    <t>00</t>
  </si>
  <si>
    <t>06</t>
  </si>
  <si>
    <t>02</t>
  </si>
  <si>
    <t>04</t>
  </si>
  <si>
    <t>MEAN</t>
  </si>
  <si>
    <t>13</t>
  </si>
  <si>
    <t>14</t>
  </si>
  <si>
    <t>48</t>
  </si>
  <si>
    <t>68</t>
  </si>
  <si>
    <t>10</t>
  </si>
  <si>
    <t>11</t>
  </si>
  <si>
    <t>30</t>
  </si>
  <si>
    <t>17</t>
  </si>
  <si>
    <t xml:space="preserve"> 67.38S</t>
  </si>
  <si>
    <t>138.72E</t>
  </si>
  <si>
    <t>20</t>
  </si>
  <si>
    <t>22</t>
  </si>
  <si>
    <t>09</t>
  </si>
  <si>
    <t>39</t>
  </si>
  <si>
    <t>74</t>
  </si>
  <si>
    <t>D-47 (8916)</t>
  </si>
  <si>
    <t>50</t>
  </si>
  <si>
    <t>24</t>
  </si>
  <si>
    <t>35</t>
  </si>
  <si>
    <t>36</t>
  </si>
  <si>
    <t>38</t>
  </si>
  <si>
    <t>31</t>
  </si>
  <si>
    <t>32</t>
  </si>
  <si>
    <t>1990</t>
  </si>
  <si>
    <t xml:space="preserve">   22</t>
  </si>
  <si>
    <t xml:space="preserve">    22</t>
  </si>
  <si>
    <t xml:space="preserve">   25</t>
  </si>
  <si>
    <t xml:space="preserve">    25</t>
  </si>
  <si>
    <t xml:space="preserve">   27</t>
  </si>
  <si>
    <t xml:space="preserve">    27</t>
  </si>
  <si>
    <t xml:space="preserve">   38</t>
  </si>
  <si>
    <t xml:space="preserve">    38</t>
  </si>
  <si>
    <t xml:space="preserve">   46</t>
  </si>
  <si>
    <t xml:space="preserve">    46</t>
  </si>
  <si>
    <t xml:space="preserve">   40</t>
  </si>
  <si>
    <t xml:space="preserve">    40</t>
  </si>
  <si>
    <t>1992</t>
  </si>
  <si>
    <t>00</t>
    <phoneticPr fontId="5" type="noConversion"/>
  </si>
  <si>
    <t>00</t>
    <phoneticPr fontId="5" type="noConversion"/>
  </si>
  <si>
    <t>01</t>
    <phoneticPr fontId="5" type="noConversion"/>
  </si>
  <si>
    <t>00</t>
    <phoneticPr fontId="5" type="noConversion"/>
  </si>
  <si>
    <t>Aug</t>
    <phoneticPr fontId="5" type="noConversion"/>
  </si>
  <si>
    <t>Jan</t>
    <phoneticPr fontId="5" type="noConversion"/>
  </si>
  <si>
    <t>Apr</t>
    <phoneticPr fontId="5" type="noConversion"/>
  </si>
  <si>
    <t xml:space="preserve">   01</t>
  </si>
  <si>
    <t xml:space="preserve">    01</t>
  </si>
  <si>
    <t xml:space="preserve">   00</t>
  </si>
  <si>
    <t xml:space="preserve">    00</t>
  </si>
  <si>
    <t xml:space="preserve">   02</t>
  </si>
  <si>
    <t xml:space="preserve">    02</t>
  </si>
  <si>
    <t xml:space="preserve">   04</t>
  </si>
  <si>
    <t xml:space="preserve">    04</t>
  </si>
  <si>
    <t xml:space="preserve">   14</t>
  </si>
  <si>
    <t xml:space="preserve">    15</t>
  </si>
  <si>
    <t xml:space="preserve">    14</t>
  </si>
  <si>
    <t xml:space="preserve">   03</t>
  </si>
  <si>
    <t xml:space="preserve">    03</t>
  </si>
  <si>
    <t xml:space="preserve">   69</t>
  </si>
  <si>
    <t xml:space="preserve">    69</t>
  </si>
  <si>
    <t>67.38S</t>
  </si>
  <si>
    <t>D-47 (8986)</t>
  </si>
  <si>
    <t>73</t>
  </si>
  <si>
    <t>154</t>
  </si>
  <si>
    <t>120</t>
  </si>
  <si>
    <t>44</t>
  </si>
  <si>
    <t>136</t>
  </si>
  <si>
    <t>109</t>
  </si>
  <si>
    <t>62</t>
  </si>
  <si>
    <t>166</t>
  </si>
  <si>
    <t>132</t>
  </si>
  <si>
    <t>140</t>
  </si>
  <si>
    <t>046</t>
  </si>
  <si>
    <t>012</t>
  </si>
  <si>
    <t>064</t>
  </si>
  <si>
    <t>053</t>
  </si>
  <si>
    <t>059</t>
  </si>
  <si>
    <t>037</t>
  </si>
  <si>
    <t>072</t>
  </si>
  <si>
    <t>073</t>
  </si>
  <si>
    <t>55</t>
  </si>
  <si>
    <t>076</t>
  </si>
  <si>
    <t>066</t>
  </si>
  <si>
    <t>49</t>
  </si>
  <si>
    <t>047</t>
  </si>
  <si>
    <t>028</t>
  </si>
  <si>
    <t>029</t>
  </si>
  <si>
    <t>05</t>
  </si>
  <si>
    <t>071</t>
  </si>
  <si>
    <t>077</t>
  </si>
  <si>
    <t>039</t>
  </si>
  <si>
    <t>019</t>
  </si>
  <si>
    <t>001</t>
  </si>
  <si>
    <t>068</t>
  </si>
  <si>
    <t>067</t>
  </si>
  <si>
    <t>67</t>
  </si>
  <si>
    <t>070</t>
  </si>
  <si>
    <t>036</t>
  </si>
  <si>
    <t>45</t>
  </si>
  <si>
    <t>032</t>
  </si>
  <si>
    <t>061</t>
  </si>
  <si>
    <t>021</t>
  </si>
  <si>
    <t>055</t>
  </si>
  <si>
    <t>049</t>
  </si>
  <si>
    <t>057</t>
  </si>
  <si>
    <t>078</t>
  </si>
  <si>
    <t>060</t>
  </si>
  <si>
    <t>12</t>
  </si>
  <si>
    <t>056</t>
  </si>
  <si>
    <t>050</t>
  </si>
  <si>
    <t>37</t>
  </si>
  <si>
    <t>043</t>
  </si>
  <si>
    <t>64</t>
  </si>
  <si>
    <t>074</t>
  </si>
  <si>
    <t>16</t>
  </si>
  <si>
    <t>080</t>
  </si>
  <si>
    <t>086</t>
  </si>
  <si>
    <t>058</t>
  </si>
  <si>
    <t>34</t>
  </si>
  <si>
    <t>084</t>
  </si>
  <si>
    <t>065</t>
  </si>
  <si>
    <t>041</t>
  </si>
  <si>
    <t>034</t>
  </si>
  <si>
    <t>D-47 (08986)</t>
  </si>
  <si>
    <t>219</t>
  </si>
  <si>
    <t>253</t>
  </si>
  <si>
    <t>66</t>
  </si>
  <si>
    <t>264</t>
  </si>
  <si>
    <t>314</t>
  </si>
  <si>
    <t>312</t>
  </si>
  <si>
    <t>218</t>
  </si>
  <si>
    <t>56</t>
  </si>
  <si>
    <t>61</t>
  </si>
  <si>
    <t>231</t>
  </si>
  <si>
    <t>211</t>
  </si>
  <si>
    <t>27</t>
  </si>
  <si>
    <t>59</t>
  </si>
  <si>
    <t>239</t>
  </si>
  <si>
    <t>57</t>
  </si>
  <si>
    <t>221</t>
  </si>
  <si>
    <t>226</t>
  </si>
  <si>
    <t>2014</t>
    <phoneticPr fontId="5" type="noConversion"/>
  </si>
  <si>
    <t>01</t>
    <phoneticPr fontId="5" type="noConversion"/>
  </si>
  <si>
    <t>107</t>
    <phoneticPr fontId="5" type="noConversion"/>
  </si>
  <si>
    <t>00</t>
    <phoneticPr fontId="5" type="noConversion"/>
  </si>
  <si>
    <t>095</t>
    <phoneticPr fontId="5" type="noConversion"/>
  </si>
  <si>
    <t>02</t>
    <phoneticPr fontId="5" type="noConversion"/>
  </si>
  <si>
    <t>115</t>
    <phoneticPr fontId="5" type="noConversion"/>
  </si>
  <si>
    <t>06</t>
    <phoneticPr fontId="5" type="noConversion"/>
  </si>
  <si>
    <t>11</t>
    <phoneticPr fontId="5" type="noConversion"/>
  </si>
  <si>
    <t>103</t>
    <phoneticPr fontId="5" type="noConversion"/>
  </si>
  <si>
    <t>08</t>
    <phoneticPr fontId="5" type="noConversion"/>
  </si>
  <si>
    <t>150</t>
    <phoneticPr fontId="5" type="noConversion"/>
  </si>
  <si>
    <t>110</t>
    <phoneticPr fontId="5" type="noConversion"/>
  </si>
  <si>
    <t>118</t>
    <phoneticPr fontId="5" type="noConversion"/>
  </si>
  <si>
    <t>140</t>
    <phoneticPr fontId="5" type="noConversion"/>
  </si>
  <si>
    <t>123</t>
    <phoneticPr fontId="5" type="noConversion"/>
  </si>
  <si>
    <t>153</t>
    <phoneticPr fontId="5" type="noConversion"/>
  </si>
  <si>
    <t>Mean</t>
    <phoneticPr fontId="5" type="noConversion"/>
  </si>
  <si>
    <t>D-47 (8947)</t>
  </si>
  <si>
    <t>60</t>
  </si>
  <si>
    <t>67.397S</t>
  </si>
  <si>
    <t>138.726E</t>
  </si>
  <si>
    <t>2011</t>
  </si>
  <si>
    <t>Max</t>
  </si>
  <si>
    <t xml:space="preserve">Monthly </t>
  </si>
  <si>
    <t>Temps</t>
  </si>
  <si>
    <t>Year</t>
  </si>
  <si>
    <t>Yearly</t>
  </si>
  <si>
    <t>ALL-TIME</t>
  </si>
  <si>
    <t>1986-01-07</t>
  </si>
  <si>
    <t>Min</t>
  </si>
  <si>
    <t>1987-08-10</t>
  </si>
  <si>
    <t>1983-09-13</t>
  </si>
  <si>
    <t>2010-12-08</t>
  </si>
  <si>
    <t>138.730E</t>
  </si>
  <si>
    <t>1550 M</t>
  </si>
  <si>
    <t>111</t>
  </si>
  <si>
    <t>104</t>
  </si>
  <si>
    <t>097</t>
  </si>
  <si>
    <t>115</t>
  </si>
  <si>
    <t>149</t>
  </si>
  <si>
    <t>129</t>
  </si>
  <si>
    <t>113</t>
  </si>
  <si>
    <t>135</t>
  </si>
  <si>
    <t>119</t>
  </si>
  <si>
    <t>116</t>
  </si>
  <si>
    <t>110</t>
  </si>
  <si>
    <t>2012</t>
  </si>
  <si>
    <t>2012-07-19</t>
  </si>
  <si>
    <t>2013</t>
    <phoneticPr fontId="5" type="noConversion"/>
  </si>
  <si>
    <t>00</t>
    <phoneticPr fontId="5" type="noConversion"/>
  </si>
  <si>
    <t>114</t>
    <phoneticPr fontId="5" type="noConversion"/>
  </si>
  <si>
    <t>109</t>
    <phoneticPr fontId="5" type="noConversion"/>
  </si>
  <si>
    <t>129</t>
    <phoneticPr fontId="5" type="noConversion"/>
  </si>
  <si>
    <t>097</t>
    <phoneticPr fontId="5" type="noConversion"/>
  </si>
  <si>
    <t>Mar</t>
    <phoneticPr fontId="5" type="noConversion"/>
  </si>
  <si>
    <t>131</t>
    <phoneticPr fontId="5" type="noConversion"/>
  </si>
  <si>
    <t>120</t>
    <phoneticPr fontId="5" type="noConversion"/>
  </si>
  <si>
    <t>140</t>
    <phoneticPr fontId="5" type="noConversion"/>
  </si>
  <si>
    <t>110</t>
    <phoneticPr fontId="5" type="noConversion"/>
  </si>
  <si>
    <t>136</t>
    <phoneticPr fontId="5" type="noConversion"/>
  </si>
  <si>
    <t>118</t>
    <phoneticPr fontId="5" type="noConversion"/>
  </si>
  <si>
    <t>01</t>
    <phoneticPr fontId="5" type="noConversion"/>
  </si>
  <si>
    <t>113</t>
    <phoneticPr fontId="5" type="noConversion"/>
  </si>
  <si>
    <t>03</t>
    <phoneticPr fontId="5" type="noConversion"/>
  </si>
  <si>
    <t>141</t>
    <phoneticPr fontId="5" type="noConversion"/>
  </si>
  <si>
    <t>119</t>
    <phoneticPr fontId="5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</si>
</sst>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</numFmts>
  <fonts count="6">
    <font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8"/>
      <name val="Arial"/>
      <family val="2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68" fontId="1" fillId="0" borderId="0" xfId="0" applyNumberFormat="1" applyFont="1"/>
    <xf numFmtId="0" fontId="3" fillId="0" borderId="0" xfId="0" applyFont="1"/>
    <xf numFmtId="168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2" fillId="0" borderId="0" xfId="0" applyNumberFormat="1" applyFont="1"/>
    <xf numFmtId="168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NumberFormat="1" applyFont="1" applyAlignment="1" applyProtection="1">
      <alignment horizontal="right"/>
    </xf>
    <xf numFmtId="168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Font="1" applyBorder="1"/>
    <xf numFmtId="168" fontId="3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168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1" fontId="3" fillId="0" borderId="0" xfId="0" applyNumberFormat="1" applyFont="1"/>
    <xf numFmtId="0" fontId="2" fillId="0" borderId="0" xfId="0" applyFont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 applyProtection="1">
      <alignment horizontal="left"/>
    </xf>
    <xf numFmtId="168" fontId="2" fillId="0" borderId="0" xfId="0" applyNumberFormat="1" applyFont="1"/>
    <xf numFmtId="49" fontId="4" fillId="0" borderId="0" xfId="0" applyNumberFormat="1" applyFont="1" applyAlignment="1" applyProtection="1">
      <alignment horizontal="center"/>
    </xf>
    <xf numFmtId="168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8" fontId="4" fillId="0" borderId="0" xfId="0" applyNumberFormat="1" applyFont="1" applyBorder="1"/>
    <xf numFmtId="49" fontId="3" fillId="0" borderId="0" xfId="0" applyNumberFormat="1" applyFont="1" applyAlignment="1" applyProtection="1">
      <alignment horizontal="center"/>
    </xf>
    <xf numFmtId="168" fontId="3" fillId="0" borderId="0" xfId="0" applyNumberFormat="1" applyFont="1" applyBorder="1" applyAlignment="1">
      <alignment horizontal="right"/>
    </xf>
    <xf numFmtId="1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4" fillId="0" borderId="0" xfId="0" applyNumberFormat="1" applyFont="1" applyBorder="1"/>
    <xf numFmtId="0" fontId="3" fillId="0" borderId="0" xfId="0" applyFont="1" applyAlignment="1">
      <alignment horizontal="right"/>
    </xf>
    <xf numFmtId="168" fontId="4" fillId="0" borderId="0" xfId="0" applyNumberFormat="1" applyFont="1"/>
    <xf numFmtId="168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8" fontId="0" fillId="0" borderId="0" xfId="0" applyNumberFormat="1"/>
    <xf numFmtId="2" fontId="3" fillId="0" borderId="0" xfId="0" applyNumberFormat="1" applyFont="1" applyBorder="1" applyAlignment="1">
      <alignment horizontal="right"/>
    </xf>
    <xf numFmtId="0" fontId="0" fillId="0" borderId="0" xfId="0" applyFont="1"/>
    <xf numFmtId="49" fontId="0" fillId="0" borderId="0" xfId="0" applyNumberFormat="1" applyFont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Graphs'!$A$5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Graphs'!$B$5:$X$5</c:f>
              <c:numCache>
                <c:formatCode>0.0</c:formatCode>
                <c:ptCount val="23"/>
                <c:pt idx="1">
                  <c:v>-12.6</c:v>
                </c:pt>
                <c:pt idx="2" formatCode="General">
                  <c:v>-13.1</c:v>
                </c:pt>
                <c:pt idx="3">
                  <c:v>-14.0</c:v>
                </c:pt>
                <c:pt idx="4">
                  <c:v>-12.1</c:v>
                </c:pt>
                <c:pt idx="5">
                  <c:v>-13.5</c:v>
                </c:pt>
                <c:pt idx="6">
                  <c:v>-17.8</c:v>
                </c:pt>
                <c:pt idx="7">
                  <c:v>-13.9</c:v>
                </c:pt>
                <c:pt idx="9">
                  <c:v>-12.0</c:v>
                </c:pt>
                <c:pt idx="17">
                  <c:v>-13.3</c:v>
                </c:pt>
                <c:pt idx="18">
                  <c:v>-12.6</c:v>
                </c:pt>
                <c:pt idx="19">
                  <c:v>-12.6</c:v>
                </c:pt>
                <c:pt idx="20">
                  <c:v>-14.7</c:v>
                </c:pt>
                <c:pt idx="21">
                  <c:v>-12.3</c:v>
                </c:pt>
                <c:pt idx="22">
                  <c:v>-12.3</c:v>
                </c:pt>
              </c:numCache>
            </c:numRef>
          </c:val>
        </c:ser>
        <c:marker val="1"/>
        <c:axId val="609729464"/>
        <c:axId val="571252344"/>
      </c:lineChart>
      <c:catAx>
        <c:axId val="609729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1252344"/>
        <c:crosses val="autoZero"/>
        <c:auto val="1"/>
        <c:lblAlgn val="ctr"/>
        <c:lblOffset val="100"/>
      </c:catAx>
      <c:valAx>
        <c:axId val="571252344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General" sourceLinked="1"/>
        <c:tickLblPos val="nextTo"/>
        <c:crossAx val="609729464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Graphs'!$A$13</c:f>
              <c:strCache>
                <c:ptCount val="1"/>
                <c:pt idx="0">
                  <c:v>Sep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Graphs'!$B$13:$X$13</c:f>
              <c:numCache>
                <c:formatCode>0.0</c:formatCode>
                <c:ptCount val="23"/>
                <c:pt idx="0">
                  <c:v>-25.9</c:v>
                </c:pt>
                <c:pt idx="1">
                  <c:v>-29.2</c:v>
                </c:pt>
                <c:pt idx="4">
                  <c:v>-28.1</c:v>
                </c:pt>
                <c:pt idx="6">
                  <c:v>-25.0</c:v>
                </c:pt>
                <c:pt idx="8">
                  <c:v>-29.6</c:v>
                </c:pt>
                <c:pt idx="10">
                  <c:v>-25.8</c:v>
                </c:pt>
                <c:pt idx="17">
                  <c:v>-27.3</c:v>
                </c:pt>
                <c:pt idx="18">
                  <c:v>-32.4</c:v>
                </c:pt>
                <c:pt idx="19">
                  <c:v>-27.1</c:v>
                </c:pt>
                <c:pt idx="20">
                  <c:v>-30.0</c:v>
                </c:pt>
                <c:pt idx="21">
                  <c:v>-24.6</c:v>
                </c:pt>
                <c:pt idx="22">
                  <c:v>-30.8</c:v>
                </c:pt>
              </c:numCache>
            </c:numRef>
          </c:val>
        </c:ser>
        <c:marker val="1"/>
        <c:axId val="600078344"/>
        <c:axId val="564457960"/>
      </c:lineChart>
      <c:catAx>
        <c:axId val="600078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64457960"/>
        <c:crosses val="autoZero"/>
        <c:auto val="1"/>
        <c:lblAlgn val="ctr"/>
        <c:lblOffset val="100"/>
      </c:catAx>
      <c:valAx>
        <c:axId val="564457960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0078344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Graphs'!$A$14</c:f>
              <c:strCache>
                <c:ptCount val="1"/>
                <c:pt idx="0">
                  <c:v>Oct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Graphs'!$B$14:$X$14</c:f>
              <c:numCache>
                <c:formatCode>0.0</c:formatCode>
                <c:ptCount val="23"/>
                <c:pt idx="0">
                  <c:v>-30.1</c:v>
                </c:pt>
                <c:pt idx="1">
                  <c:v>-27.6</c:v>
                </c:pt>
                <c:pt idx="4">
                  <c:v>-23.2</c:v>
                </c:pt>
                <c:pt idx="6">
                  <c:v>-26.0</c:v>
                </c:pt>
                <c:pt idx="8">
                  <c:v>-29.8</c:v>
                </c:pt>
                <c:pt idx="10">
                  <c:v>-25.6</c:v>
                </c:pt>
                <c:pt idx="17">
                  <c:v>-28.0</c:v>
                </c:pt>
                <c:pt idx="18">
                  <c:v>-25.5</c:v>
                </c:pt>
                <c:pt idx="19">
                  <c:v>-25.6</c:v>
                </c:pt>
                <c:pt idx="20">
                  <c:v>-26.9</c:v>
                </c:pt>
                <c:pt idx="21">
                  <c:v>-25.9</c:v>
                </c:pt>
                <c:pt idx="22">
                  <c:v>-26.7</c:v>
                </c:pt>
              </c:numCache>
            </c:numRef>
          </c:val>
        </c:ser>
        <c:marker val="1"/>
        <c:axId val="564339496"/>
        <c:axId val="600137688"/>
      </c:lineChart>
      <c:catAx>
        <c:axId val="564339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0137688"/>
        <c:crosses val="autoZero"/>
        <c:auto val="1"/>
        <c:lblAlgn val="ctr"/>
        <c:lblOffset val="100"/>
      </c:catAx>
      <c:valAx>
        <c:axId val="600137688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564339496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Graphs'!$A$15</c:f>
              <c:strCache>
                <c:ptCount val="1"/>
                <c:pt idx="0">
                  <c:v>Nov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Graphs'!$B$15:$X$15</c:f>
              <c:numCache>
                <c:formatCode>0.0</c:formatCode>
                <c:ptCount val="23"/>
                <c:pt idx="0">
                  <c:v>-21.2</c:v>
                </c:pt>
                <c:pt idx="1">
                  <c:v>-22.6</c:v>
                </c:pt>
                <c:pt idx="3" formatCode="General">
                  <c:v>-18.3</c:v>
                </c:pt>
                <c:pt idx="4">
                  <c:v>-20.6</c:v>
                </c:pt>
                <c:pt idx="6">
                  <c:v>-22.2</c:v>
                </c:pt>
                <c:pt idx="8">
                  <c:v>-18.9</c:v>
                </c:pt>
                <c:pt idx="17">
                  <c:v>-20.2</c:v>
                </c:pt>
                <c:pt idx="18">
                  <c:v>-19.3</c:v>
                </c:pt>
                <c:pt idx="19">
                  <c:v>-19.6</c:v>
                </c:pt>
                <c:pt idx="20">
                  <c:v>-19.5</c:v>
                </c:pt>
                <c:pt idx="21">
                  <c:v>-21.0</c:v>
                </c:pt>
                <c:pt idx="22">
                  <c:v>-18.5</c:v>
                </c:pt>
              </c:numCache>
            </c:numRef>
          </c:val>
        </c:ser>
        <c:marker val="1"/>
        <c:axId val="600375336"/>
        <c:axId val="544152776"/>
      </c:lineChart>
      <c:catAx>
        <c:axId val="600375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44152776"/>
        <c:crosses val="autoZero"/>
        <c:auto val="1"/>
        <c:lblAlgn val="ctr"/>
        <c:lblOffset val="100"/>
      </c:catAx>
      <c:valAx>
        <c:axId val="544152776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0375336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Graphs'!$A$16</c:f>
              <c:strCache>
                <c:ptCount val="1"/>
                <c:pt idx="0">
                  <c:v>Dec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Graphs'!$B$16:$X$16</c:f>
              <c:numCache>
                <c:formatCode>0.0</c:formatCode>
                <c:ptCount val="23"/>
                <c:pt idx="1">
                  <c:v>-13.6</c:v>
                </c:pt>
                <c:pt idx="2" formatCode="General">
                  <c:v>-15.9</c:v>
                </c:pt>
                <c:pt idx="3" formatCode="General">
                  <c:v>-14.9</c:v>
                </c:pt>
                <c:pt idx="4">
                  <c:v>-14.8</c:v>
                </c:pt>
                <c:pt idx="6">
                  <c:v>-13.4</c:v>
                </c:pt>
                <c:pt idx="8">
                  <c:v>-15.9</c:v>
                </c:pt>
                <c:pt idx="17">
                  <c:v>-14.5</c:v>
                </c:pt>
                <c:pt idx="18">
                  <c:v>-13.1</c:v>
                </c:pt>
                <c:pt idx="19">
                  <c:v>-13.8</c:v>
                </c:pt>
                <c:pt idx="20">
                  <c:v>-13.6</c:v>
                </c:pt>
                <c:pt idx="21">
                  <c:v>-12.4</c:v>
                </c:pt>
                <c:pt idx="22">
                  <c:v>-14.4</c:v>
                </c:pt>
              </c:numCache>
            </c:numRef>
          </c:val>
        </c:ser>
        <c:marker val="1"/>
        <c:axId val="602570248"/>
        <c:axId val="599874600"/>
      </c:lineChart>
      <c:catAx>
        <c:axId val="602570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99874600"/>
        <c:crosses val="autoZero"/>
        <c:auto val="1"/>
        <c:lblAlgn val="ctr"/>
        <c:lblOffset val="100"/>
      </c:catAx>
      <c:valAx>
        <c:axId val="599874600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General" sourceLinked="1"/>
        <c:tickLblPos val="nextTo"/>
        <c:crossAx val="602570248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val>
            <c:numRef>
              <c:f>'Mean Temp Graphs'!$Y$5:$Y$16</c:f>
              <c:numCache>
                <c:formatCode>0.0</c:formatCode>
                <c:ptCount val="12"/>
                <c:pt idx="0">
                  <c:v>-13.34285714285714</c:v>
                </c:pt>
                <c:pt idx="1">
                  <c:v>-18.3529411764706</c:v>
                </c:pt>
                <c:pt idx="2">
                  <c:v>-24.01764705882353</c:v>
                </c:pt>
                <c:pt idx="3">
                  <c:v>-28.34</c:v>
                </c:pt>
                <c:pt idx="4">
                  <c:v>-30.2</c:v>
                </c:pt>
                <c:pt idx="5">
                  <c:v>-30.93333333333333</c:v>
                </c:pt>
                <c:pt idx="6">
                  <c:v>-30.62727272727273</c:v>
                </c:pt>
                <c:pt idx="7">
                  <c:v>-30.51818181818182</c:v>
                </c:pt>
                <c:pt idx="8">
                  <c:v>-27.98333333333333</c:v>
                </c:pt>
                <c:pt idx="9">
                  <c:v>-26.74166666666666</c:v>
                </c:pt>
                <c:pt idx="10">
                  <c:v>-20.15833333333333</c:v>
                </c:pt>
                <c:pt idx="11">
                  <c:v>-14.19166666666667</c:v>
                </c:pt>
              </c:numCache>
            </c:numRef>
          </c:val>
        </c:ser>
        <c:marker val="1"/>
        <c:axId val="600743544"/>
        <c:axId val="600055752"/>
      </c:lineChart>
      <c:catAx>
        <c:axId val="600743544"/>
        <c:scaling>
          <c:orientation val="minMax"/>
        </c:scaling>
        <c:axPos val="b"/>
        <c:tickLblPos val="nextTo"/>
        <c:crossAx val="600055752"/>
        <c:crosses val="autoZero"/>
        <c:auto val="1"/>
        <c:lblAlgn val="ctr"/>
        <c:lblOffset val="100"/>
      </c:catAx>
      <c:valAx>
        <c:axId val="600055752"/>
        <c:scaling>
          <c:orientation val="minMax"/>
        </c:scaling>
        <c:axPos val="l"/>
        <c:majorGridlines/>
        <c:numFmt formatCode="0.0" sourceLinked="1"/>
        <c:tickLblPos val="nextTo"/>
        <c:crossAx val="600743544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Graphs'!$A$5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Graphs'!$B$5:$X$5</c:f>
              <c:numCache>
                <c:formatCode>0.0</c:formatCode>
                <c:ptCount val="23"/>
                <c:pt idx="1">
                  <c:v>9.0</c:v>
                </c:pt>
                <c:pt idx="2" formatCode="General">
                  <c:v>8.5</c:v>
                </c:pt>
                <c:pt idx="3" formatCode="General">
                  <c:v>7.4</c:v>
                </c:pt>
                <c:pt idx="4" formatCode="General">
                  <c:v>9.6</c:v>
                </c:pt>
                <c:pt idx="5" formatCode="General">
                  <c:v>9.6</c:v>
                </c:pt>
                <c:pt idx="7">
                  <c:v>9.8</c:v>
                </c:pt>
                <c:pt idx="9">
                  <c:v>10.5</c:v>
                </c:pt>
                <c:pt idx="14">
                  <c:v>10.3</c:v>
                </c:pt>
                <c:pt idx="16">
                  <c:v>7.4</c:v>
                </c:pt>
                <c:pt idx="17">
                  <c:v>10.2</c:v>
                </c:pt>
                <c:pt idx="18">
                  <c:v>13.0</c:v>
                </c:pt>
                <c:pt idx="19">
                  <c:v>11.8</c:v>
                </c:pt>
                <c:pt idx="20">
                  <c:v>8.7</c:v>
                </c:pt>
                <c:pt idx="21">
                  <c:v>10.1</c:v>
                </c:pt>
                <c:pt idx="22">
                  <c:v>11.4</c:v>
                </c:pt>
              </c:numCache>
            </c:numRef>
          </c:val>
        </c:ser>
        <c:marker val="1"/>
        <c:axId val="565039912"/>
        <c:axId val="602577032"/>
      </c:lineChart>
      <c:catAx>
        <c:axId val="565039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2577032"/>
        <c:crosses val="autoZero"/>
        <c:auto val="1"/>
        <c:lblAlgn val="ctr"/>
        <c:lblOffset val="100"/>
      </c:catAx>
      <c:valAx>
        <c:axId val="602577032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General" sourceLinked="1"/>
        <c:tickLblPos val="nextTo"/>
        <c:crossAx val="565039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Graphs'!$A$6</c:f>
              <c:strCache>
                <c:ptCount val="1"/>
                <c:pt idx="0">
                  <c:v>Feb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Graphs'!$B$6:$X$6</c:f>
              <c:numCache>
                <c:formatCode>0.0</c:formatCode>
                <c:ptCount val="23"/>
                <c:pt idx="0">
                  <c:v>12.7</c:v>
                </c:pt>
                <c:pt idx="1">
                  <c:v>11.4</c:v>
                </c:pt>
                <c:pt idx="2" formatCode="General">
                  <c:v>10.5</c:v>
                </c:pt>
                <c:pt idx="3" formatCode="General">
                  <c:v>12.4</c:v>
                </c:pt>
                <c:pt idx="4" formatCode="General">
                  <c:v>9.6</c:v>
                </c:pt>
                <c:pt idx="5" formatCode="General">
                  <c:v>9.6</c:v>
                </c:pt>
                <c:pt idx="6">
                  <c:v>10.7</c:v>
                </c:pt>
                <c:pt idx="7">
                  <c:v>12.1</c:v>
                </c:pt>
                <c:pt idx="8">
                  <c:v>12.0</c:v>
                </c:pt>
                <c:pt idx="9">
                  <c:v>9.7</c:v>
                </c:pt>
                <c:pt idx="11" formatCode="General">
                  <c:v>11.1</c:v>
                </c:pt>
                <c:pt idx="12">
                  <c:v>13.3</c:v>
                </c:pt>
                <c:pt idx="13">
                  <c:v>11.4</c:v>
                </c:pt>
                <c:pt idx="14">
                  <c:v>11.0</c:v>
                </c:pt>
                <c:pt idx="16">
                  <c:v>10.0</c:v>
                </c:pt>
                <c:pt idx="17">
                  <c:v>11.3</c:v>
                </c:pt>
                <c:pt idx="18">
                  <c:v>13.3</c:v>
                </c:pt>
                <c:pt idx="19">
                  <c:v>9.9</c:v>
                </c:pt>
                <c:pt idx="20">
                  <c:v>11.4</c:v>
                </c:pt>
                <c:pt idx="21">
                  <c:v>11.1</c:v>
                </c:pt>
                <c:pt idx="22">
                  <c:v>11.6</c:v>
                </c:pt>
              </c:numCache>
            </c:numRef>
          </c:val>
        </c:ser>
        <c:marker val="1"/>
        <c:axId val="600665976"/>
        <c:axId val="564271912"/>
      </c:lineChart>
      <c:catAx>
        <c:axId val="600665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64271912"/>
        <c:crosses val="autoZero"/>
        <c:auto val="1"/>
        <c:lblAlgn val="ctr"/>
        <c:lblOffset val="100"/>
      </c:catAx>
      <c:valAx>
        <c:axId val="564271912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006659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Graphs'!$A$7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Graphs'!$B$7:$X$7</c:f>
              <c:numCache>
                <c:formatCode>0.0</c:formatCode>
                <c:ptCount val="23"/>
                <c:pt idx="0">
                  <c:v>11.5</c:v>
                </c:pt>
                <c:pt idx="1">
                  <c:v>11.6</c:v>
                </c:pt>
                <c:pt idx="2" formatCode="General">
                  <c:v>10.8</c:v>
                </c:pt>
                <c:pt idx="3" formatCode="General">
                  <c:v>12.4</c:v>
                </c:pt>
                <c:pt idx="4" formatCode="General">
                  <c:v>10.4</c:v>
                </c:pt>
                <c:pt idx="5" formatCode="General">
                  <c:v>10.4</c:v>
                </c:pt>
                <c:pt idx="6">
                  <c:v>13.2</c:v>
                </c:pt>
                <c:pt idx="7">
                  <c:v>13.7</c:v>
                </c:pt>
                <c:pt idx="8">
                  <c:v>13.7</c:v>
                </c:pt>
                <c:pt idx="9">
                  <c:v>10.2</c:v>
                </c:pt>
                <c:pt idx="11" formatCode="General">
                  <c:v>12.9</c:v>
                </c:pt>
                <c:pt idx="12">
                  <c:v>12.1</c:v>
                </c:pt>
                <c:pt idx="13">
                  <c:v>10.9</c:v>
                </c:pt>
                <c:pt idx="14">
                  <c:v>12.0</c:v>
                </c:pt>
                <c:pt idx="15">
                  <c:v>11.4</c:v>
                </c:pt>
                <c:pt idx="16">
                  <c:v>13.0</c:v>
                </c:pt>
                <c:pt idx="17">
                  <c:v>12.0</c:v>
                </c:pt>
                <c:pt idx="18">
                  <c:v>12.2</c:v>
                </c:pt>
                <c:pt idx="19">
                  <c:v>13.7</c:v>
                </c:pt>
                <c:pt idx="20">
                  <c:v>13.3</c:v>
                </c:pt>
                <c:pt idx="21">
                  <c:v>11.9</c:v>
                </c:pt>
                <c:pt idx="22">
                  <c:v>12.1</c:v>
                </c:pt>
              </c:numCache>
            </c:numRef>
          </c:val>
        </c:ser>
        <c:marker val="1"/>
        <c:axId val="600143704"/>
        <c:axId val="565158952"/>
      </c:lineChart>
      <c:catAx>
        <c:axId val="600143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65158952"/>
        <c:crosses val="autoZero"/>
        <c:auto val="1"/>
        <c:lblAlgn val="ctr"/>
        <c:lblOffset val="100"/>
      </c:catAx>
      <c:valAx>
        <c:axId val="565158952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001437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Graphs'!$A$8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Graphs'!$B$8:$X$8</c:f>
              <c:numCache>
                <c:formatCode>0.0</c:formatCode>
                <c:ptCount val="23"/>
                <c:pt idx="1">
                  <c:v>12.1</c:v>
                </c:pt>
                <c:pt idx="2" formatCode="General">
                  <c:v>10.7</c:v>
                </c:pt>
                <c:pt idx="3" formatCode="General">
                  <c:v>12.4</c:v>
                </c:pt>
                <c:pt idx="4" formatCode="General">
                  <c:v>10.1</c:v>
                </c:pt>
                <c:pt idx="5" formatCode="General">
                  <c:v>10.1</c:v>
                </c:pt>
                <c:pt idx="6">
                  <c:v>13.1</c:v>
                </c:pt>
                <c:pt idx="7">
                  <c:v>14.3</c:v>
                </c:pt>
                <c:pt idx="8">
                  <c:v>11.2</c:v>
                </c:pt>
                <c:pt idx="9">
                  <c:v>11.2</c:v>
                </c:pt>
                <c:pt idx="11" formatCode="General">
                  <c:v>10.1</c:v>
                </c:pt>
                <c:pt idx="12">
                  <c:v>12.9</c:v>
                </c:pt>
                <c:pt idx="13">
                  <c:v>12.4</c:v>
                </c:pt>
                <c:pt idx="14">
                  <c:v>13.2</c:v>
                </c:pt>
                <c:pt idx="15">
                  <c:v>11.7</c:v>
                </c:pt>
                <c:pt idx="16">
                  <c:v>12.1</c:v>
                </c:pt>
                <c:pt idx="17">
                  <c:v>13.5</c:v>
                </c:pt>
                <c:pt idx="18">
                  <c:v>13.3</c:v>
                </c:pt>
                <c:pt idx="19">
                  <c:v>14.6</c:v>
                </c:pt>
                <c:pt idx="20">
                  <c:v>14.3</c:v>
                </c:pt>
                <c:pt idx="21">
                  <c:v>12.8</c:v>
                </c:pt>
                <c:pt idx="22">
                  <c:v>12.8</c:v>
                </c:pt>
              </c:numCache>
            </c:numRef>
          </c:val>
        </c:ser>
        <c:marker val="1"/>
        <c:axId val="599804232"/>
        <c:axId val="600166520"/>
      </c:lineChart>
      <c:catAx>
        <c:axId val="599804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0166520"/>
        <c:crosses val="autoZero"/>
        <c:auto val="1"/>
        <c:lblAlgn val="ctr"/>
        <c:lblOffset val="100"/>
      </c:catAx>
      <c:valAx>
        <c:axId val="600166520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5998042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Graphs'!$A$9</c:f>
              <c:strCache>
                <c:ptCount val="1"/>
                <c:pt idx="0">
                  <c:v>May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Graphs'!$B$9:$X$9</c:f>
              <c:numCache>
                <c:formatCode>0.0</c:formatCode>
                <c:ptCount val="23"/>
                <c:pt idx="0">
                  <c:v>14.3</c:v>
                </c:pt>
                <c:pt idx="1">
                  <c:v>11.2</c:v>
                </c:pt>
                <c:pt idx="2" formatCode="General">
                  <c:v>11.9</c:v>
                </c:pt>
                <c:pt idx="3" formatCode="General">
                  <c:v>12.1</c:v>
                </c:pt>
                <c:pt idx="4" formatCode="General">
                  <c:v>12.4</c:v>
                </c:pt>
                <c:pt idx="5" formatCode="General">
                  <c:v>12.4</c:v>
                </c:pt>
                <c:pt idx="6">
                  <c:v>11.6</c:v>
                </c:pt>
                <c:pt idx="7">
                  <c:v>15.9</c:v>
                </c:pt>
                <c:pt idx="8">
                  <c:v>11.1</c:v>
                </c:pt>
                <c:pt idx="9">
                  <c:v>10.8</c:v>
                </c:pt>
                <c:pt idx="11" formatCode="General">
                  <c:v>13.2</c:v>
                </c:pt>
                <c:pt idx="12">
                  <c:v>11.1</c:v>
                </c:pt>
                <c:pt idx="13">
                  <c:v>11.2</c:v>
                </c:pt>
                <c:pt idx="14">
                  <c:v>13.8</c:v>
                </c:pt>
                <c:pt idx="16">
                  <c:v>12.0</c:v>
                </c:pt>
                <c:pt idx="17">
                  <c:v>12.5</c:v>
                </c:pt>
                <c:pt idx="18">
                  <c:v>12.9</c:v>
                </c:pt>
                <c:pt idx="19">
                  <c:v>14.1</c:v>
                </c:pt>
                <c:pt idx="20">
                  <c:v>12.0</c:v>
                </c:pt>
                <c:pt idx="21">
                  <c:v>13.6</c:v>
                </c:pt>
                <c:pt idx="22">
                  <c:v>13.2</c:v>
                </c:pt>
              </c:numCache>
            </c:numRef>
          </c:val>
        </c:ser>
        <c:marker val="1"/>
        <c:axId val="604150248"/>
        <c:axId val="617077544"/>
      </c:lineChart>
      <c:catAx>
        <c:axId val="604150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7077544"/>
        <c:crosses val="autoZero"/>
        <c:auto val="1"/>
        <c:lblAlgn val="ctr"/>
        <c:lblOffset val="100"/>
      </c:catAx>
      <c:valAx>
        <c:axId val="617077544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041502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Mean Temperature per Year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'Mean Temp Graphs'!$B$4</c:f>
              <c:strCache>
                <c:ptCount val="1"/>
                <c:pt idx="0">
                  <c:v>1983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Graphs'!$B$5:$B$16</c:f>
              <c:numCache>
                <c:formatCode>0.0</c:formatCode>
                <c:ptCount val="12"/>
                <c:pt idx="1">
                  <c:v>-16.0</c:v>
                </c:pt>
                <c:pt idx="2">
                  <c:v>-25.9</c:v>
                </c:pt>
                <c:pt idx="4">
                  <c:v>-28.4</c:v>
                </c:pt>
                <c:pt idx="5">
                  <c:v>-26.7</c:v>
                </c:pt>
                <c:pt idx="7">
                  <c:v>-31.9</c:v>
                </c:pt>
                <c:pt idx="8">
                  <c:v>-25.9</c:v>
                </c:pt>
                <c:pt idx="9">
                  <c:v>-30.1</c:v>
                </c:pt>
                <c:pt idx="10">
                  <c:v>-21.2</c:v>
                </c:pt>
              </c:numCache>
            </c:numRef>
          </c:val>
        </c:ser>
        <c:ser>
          <c:idx val="1"/>
          <c:order val="1"/>
          <c:tx>
            <c:strRef>
              <c:f>'Mean Temp Graphs'!$C$4</c:f>
              <c:strCache>
                <c:ptCount val="1"/>
                <c:pt idx="0">
                  <c:v>1984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Graphs'!$C$5:$C$16</c:f>
              <c:numCache>
                <c:formatCode>0.0</c:formatCode>
                <c:ptCount val="12"/>
                <c:pt idx="0">
                  <c:v>-12.6</c:v>
                </c:pt>
                <c:pt idx="1">
                  <c:v>-18.3</c:v>
                </c:pt>
                <c:pt idx="2">
                  <c:v>-21.3</c:v>
                </c:pt>
                <c:pt idx="3">
                  <c:v>-30.3</c:v>
                </c:pt>
                <c:pt idx="4">
                  <c:v>-27.1</c:v>
                </c:pt>
                <c:pt idx="5">
                  <c:v>-33.7</c:v>
                </c:pt>
                <c:pt idx="6">
                  <c:v>-34.0</c:v>
                </c:pt>
                <c:pt idx="7">
                  <c:v>-27.8</c:v>
                </c:pt>
                <c:pt idx="8">
                  <c:v>-29.2</c:v>
                </c:pt>
                <c:pt idx="9">
                  <c:v>-27.6</c:v>
                </c:pt>
                <c:pt idx="10">
                  <c:v>-22.6</c:v>
                </c:pt>
                <c:pt idx="11">
                  <c:v>-13.6</c:v>
                </c:pt>
              </c:numCache>
            </c:numRef>
          </c:val>
        </c:ser>
        <c:ser>
          <c:idx val="2"/>
          <c:order val="2"/>
          <c:tx>
            <c:strRef>
              <c:f>'Mean Temp Graphs'!$D$4</c:f>
              <c:strCache>
                <c:ptCount val="1"/>
                <c:pt idx="0">
                  <c:v>1985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Graphs'!$D$5:$D$16</c:f>
              <c:numCache>
                <c:formatCode>General</c:formatCode>
                <c:ptCount val="12"/>
                <c:pt idx="0">
                  <c:v>-13.1</c:v>
                </c:pt>
                <c:pt idx="1">
                  <c:v>-18.5</c:v>
                </c:pt>
                <c:pt idx="2">
                  <c:v>-23.9</c:v>
                </c:pt>
                <c:pt idx="3">
                  <c:v>-29.4</c:v>
                </c:pt>
                <c:pt idx="4">
                  <c:v>-32.3</c:v>
                </c:pt>
                <c:pt idx="11">
                  <c:v>-15.9</c:v>
                </c:pt>
              </c:numCache>
            </c:numRef>
          </c:val>
        </c:ser>
        <c:ser>
          <c:idx val="3"/>
          <c:order val="3"/>
          <c:tx>
            <c:strRef>
              <c:f>'Mean Temp Graphs'!$E$4</c:f>
              <c:strCache>
                <c:ptCount val="1"/>
                <c:pt idx="0">
                  <c:v>1986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Graphs'!$E$5:$E$16</c:f>
              <c:numCache>
                <c:formatCode>General</c:formatCode>
                <c:ptCount val="12"/>
                <c:pt idx="0" formatCode="0.0">
                  <c:v>-14.0</c:v>
                </c:pt>
                <c:pt idx="1">
                  <c:v>-14.6</c:v>
                </c:pt>
                <c:pt idx="2">
                  <c:v>-20.7</c:v>
                </c:pt>
                <c:pt idx="3">
                  <c:v>-27.9</c:v>
                </c:pt>
                <c:pt idx="4">
                  <c:v>-31.8</c:v>
                </c:pt>
                <c:pt idx="5">
                  <c:v>-32.9</c:v>
                </c:pt>
                <c:pt idx="10">
                  <c:v>-18.3</c:v>
                </c:pt>
                <c:pt idx="11">
                  <c:v>-14.9</c:v>
                </c:pt>
              </c:numCache>
            </c:numRef>
          </c:val>
        </c:ser>
        <c:ser>
          <c:idx val="4"/>
          <c:order val="4"/>
          <c:tx>
            <c:strRef>
              <c:f>'Mean Temp Graphs'!$F$4</c:f>
              <c:strCache>
                <c:ptCount val="1"/>
                <c:pt idx="0">
                  <c:v>1987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Graphs'!$F$5:$F$16</c:f>
              <c:numCache>
                <c:formatCode>0.0</c:formatCode>
                <c:ptCount val="12"/>
                <c:pt idx="0">
                  <c:v>-12.1</c:v>
                </c:pt>
                <c:pt idx="1">
                  <c:v>-15.9</c:v>
                </c:pt>
                <c:pt idx="2">
                  <c:v>-23.7</c:v>
                </c:pt>
                <c:pt idx="3">
                  <c:v>-28.0</c:v>
                </c:pt>
                <c:pt idx="4">
                  <c:v>-32.0</c:v>
                </c:pt>
                <c:pt idx="5">
                  <c:v>-25.0</c:v>
                </c:pt>
                <c:pt idx="6">
                  <c:v>-30.0</c:v>
                </c:pt>
                <c:pt idx="7">
                  <c:v>-33.2</c:v>
                </c:pt>
                <c:pt idx="8">
                  <c:v>-28.1</c:v>
                </c:pt>
                <c:pt idx="9">
                  <c:v>-23.2</c:v>
                </c:pt>
                <c:pt idx="10">
                  <c:v>-20.6</c:v>
                </c:pt>
                <c:pt idx="11">
                  <c:v>-14.8</c:v>
                </c:pt>
              </c:numCache>
            </c:numRef>
          </c:val>
        </c:ser>
        <c:ser>
          <c:idx val="5"/>
          <c:order val="5"/>
          <c:tx>
            <c:strRef>
              <c:f>'Mean Temp Graphs'!$G$4</c:f>
              <c:strCache>
                <c:ptCount val="1"/>
                <c:pt idx="0">
                  <c:v>1988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Graphs'!$G$5:$G$16</c:f>
              <c:numCache>
                <c:formatCode>0.0</c:formatCode>
                <c:ptCount val="12"/>
                <c:pt idx="0">
                  <c:v>-13.5</c:v>
                </c:pt>
                <c:pt idx="1">
                  <c:v>-18.6</c:v>
                </c:pt>
                <c:pt idx="2">
                  <c:v>-27.0</c:v>
                </c:pt>
                <c:pt idx="3">
                  <c:v>-26.6</c:v>
                </c:pt>
                <c:pt idx="4">
                  <c:v>-31.8</c:v>
                </c:pt>
                <c:pt idx="5">
                  <c:v>-31.5</c:v>
                </c:pt>
              </c:numCache>
            </c:numRef>
          </c:val>
        </c:ser>
        <c:ser>
          <c:idx val="6"/>
          <c:order val="6"/>
          <c:tx>
            <c:strRef>
              <c:f>'Mean Temp Graphs'!$H$4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Graphs'!$H$5:$H$16</c:f>
              <c:numCache>
                <c:formatCode>0.0</c:formatCode>
                <c:ptCount val="12"/>
                <c:pt idx="0">
                  <c:v>-17.8</c:v>
                </c:pt>
                <c:pt idx="1">
                  <c:v>-19.7</c:v>
                </c:pt>
                <c:pt idx="2">
                  <c:v>-26.2</c:v>
                </c:pt>
                <c:pt idx="3">
                  <c:v>-26.9</c:v>
                </c:pt>
                <c:pt idx="4">
                  <c:v>-30.4</c:v>
                </c:pt>
                <c:pt idx="5">
                  <c:v>-35.5</c:v>
                </c:pt>
                <c:pt idx="6">
                  <c:v>-29.3</c:v>
                </c:pt>
                <c:pt idx="7">
                  <c:v>-30.2</c:v>
                </c:pt>
                <c:pt idx="8">
                  <c:v>-25.0</c:v>
                </c:pt>
                <c:pt idx="9">
                  <c:v>-26.0</c:v>
                </c:pt>
                <c:pt idx="10">
                  <c:v>-22.2</c:v>
                </c:pt>
                <c:pt idx="11">
                  <c:v>-13.4</c:v>
                </c:pt>
              </c:numCache>
            </c:numRef>
          </c:val>
        </c:ser>
        <c:ser>
          <c:idx val="7"/>
          <c:order val="7"/>
          <c:tx>
            <c:strRef>
              <c:f>'Mean Temp Graphs'!$I$4</c:f>
              <c:strCache>
                <c:ptCount val="1"/>
                <c:pt idx="0">
                  <c:v>1990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Graphs'!$I$5:$I$16</c:f>
              <c:numCache>
                <c:formatCode>0.0</c:formatCode>
                <c:ptCount val="12"/>
                <c:pt idx="0">
                  <c:v>-13.9</c:v>
                </c:pt>
                <c:pt idx="1">
                  <c:v>-19.8</c:v>
                </c:pt>
                <c:pt idx="2">
                  <c:v>-26.9</c:v>
                </c:pt>
                <c:pt idx="3">
                  <c:v>-28.7</c:v>
                </c:pt>
                <c:pt idx="4">
                  <c:v>-30.2</c:v>
                </c:pt>
                <c:pt idx="5">
                  <c:v>-33.3</c:v>
                </c:pt>
              </c:numCache>
            </c:numRef>
          </c:val>
        </c:ser>
        <c:ser>
          <c:idx val="8"/>
          <c:order val="8"/>
          <c:tx>
            <c:strRef>
              <c:f>'Mean Temp Graphs'!$J$4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Graphs'!$J$5:$J$16</c:f>
              <c:numCache>
                <c:formatCode>0.0</c:formatCode>
                <c:ptCount val="12"/>
                <c:pt idx="1">
                  <c:v>-17.8</c:v>
                </c:pt>
                <c:pt idx="2">
                  <c:v>-23.6</c:v>
                </c:pt>
                <c:pt idx="3">
                  <c:v>-27.3</c:v>
                </c:pt>
                <c:pt idx="4">
                  <c:v>-30.3</c:v>
                </c:pt>
                <c:pt idx="5">
                  <c:v>-27.2</c:v>
                </c:pt>
                <c:pt idx="8">
                  <c:v>-29.6</c:v>
                </c:pt>
                <c:pt idx="9">
                  <c:v>-29.8</c:v>
                </c:pt>
                <c:pt idx="10">
                  <c:v>-18.9</c:v>
                </c:pt>
                <c:pt idx="11">
                  <c:v>-15.9</c:v>
                </c:pt>
              </c:numCache>
            </c:numRef>
          </c:val>
        </c:ser>
        <c:ser>
          <c:idx val="9"/>
          <c:order val="9"/>
          <c:tx>
            <c:strRef>
              <c:f>'Mean Temp Graphs'!$K$4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Graphs'!$K$5:$K$16</c:f>
              <c:numCache>
                <c:formatCode>0.0</c:formatCode>
                <c:ptCount val="12"/>
                <c:pt idx="0">
                  <c:v>-12.0</c:v>
                </c:pt>
                <c:pt idx="1">
                  <c:v>-16.9</c:v>
                </c:pt>
                <c:pt idx="2">
                  <c:v>-22.1</c:v>
                </c:pt>
                <c:pt idx="3">
                  <c:v>-27.4</c:v>
                </c:pt>
                <c:pt idx="4">
                  <c:v>-30.9</c:v>
                </c:pt>
                <c:pt idx="5">
                  <c:v>-33.9</c:v>
                </c:pt>
                <c:pt idx="6">
                  <c:v>-30.3</c:v>
                </c:pt>
              </c:numCache>
            </c:numRef>
          </c:val>
        </c:ser>
        <c:ser>
          <c:idx val="10"/>
          <c:order val="10"/>
          <c:tx>
            <c:strRef>
              <c:f>'Mean Temp Graphs'!$L$4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Graphs'!$L$5:$L$16</c:f>
              <c:numCache>
                <c:formatCode>General</c:formatCode>
                <c:ptCount val="12"/>
                <c:pt idx="6" formatCode="0.0">
                  <c:v>-28.5</c:v>
                </c:pt>
                <c:pt idx="7" formatCode="0.0">
                  <c:v>-34.5</c:v>
                </c:pt>
                <c:pt idx="8" formatCode="0.0">
                  <c:v>-25.8</c:v>
                </c:pt>
                <c:pt idx="9" formatCode="0.0">
                  <c:v>-25.6</c:v>
                </c:pt>
              </c:numCache>
            </c:numRef>
          </c:val>
        </c:ser>
        <c:ser>
          <c:idx val="11"/>
          <c:order val="11"/>
          <c:tx>
            <c:strRef>
              <c:f>'Mean Temp Graphs'!$M$4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Graphs'!$M$5:$M$16</c:f>
              <c:numCache>
                <c:formatCode>0.0</c:formatCode>
                <c:ptCount val="12"/>
                <c:pt idx="1">
                  <c:v>-21.3</c:v>
                </c:pt>
                <c:pt idx="2">
                  <c:v>-20.9</c:v>
                </c:pt>
              </c:numCache>
            </c:numRef>
          </c:val>
        </c:ser>
        <c:ser>
          <c:idx val="12"/>
          <c:order val="12"/>
          <c:tx>
            <c:strRef>
              <c:f>'Mean Temp Graphs'!$N$4</c:f>
              <c:strCache>
                <c:ptCount val="1"/>
                <c:pt idx="0">
                  <c:v>1998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Graphs'!$N$5:$N$16</c:f>
              <c:numCache>
                <c:formatCode>General</c:formatCode>
                <c:ptCount val="12"/>
              </c:numCache>
            </c:numRef>
          </c:val>
        </c:ser>
        <c:ser>
          <c:idx val="13"/>
          <c:order val="13"/>
          <c:tx>
            <c:strRef>
              <c:f>'Mean Temp Graphs'!$O$4</c:f>
              <c:strCache>
                <c:ptCount val="1"/>
                <c:pt idx="0">
                  <c:v>1999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Graphs'!$O$5:$O$16</c:f>
              <c:numCache>
                <c:formatCode>General</c:formatCode>
                <c:ptCount val="12"/>
              </c:numCache>
            </c:numRef>
          </c:val>
        </c:ser>
        <c:ser>
          <c:idx val="14"/>
          <c:order val="14"/>
          <c:tx>
            <c:strRef>
              <c:f>'Mean Temp Graphs'!$P$4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Graphs'!$P$5:$P$16</c:f>
              <c:numCache>
                <c:formatCode>General</c:formatCode>
                <c:ptCount val="12"/>
              </c:numCache>
            </c:numRef>
          </c:val>
        </c:ser>
        <c:ser>
          <c:idx val="15"/>
          <c:order val="15"/>
          <c:tx>
            <c:strRef>
              <c:f>'Mean Temp Graphs'!$Q$4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Graphs'!$Q$5:$Q$16</c:f>
              <c:numCache>
                <c:formatCode>General</c:formatCode>
                <c:ptCount val="12"/>
              </c:numCache>
            </c:numRef>
          </c:val>
        </c:ser>
        <c:ser>
          <c:idx val="16"/>
          <c:order val="16"/>
          <c:tx>
            <c:strRef>
              <c:f>'Mean Temp Graphs'!$R$4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Graphs'!$R$5:$R$16</c:f>
              <c:numCache>
                <c:formatCode>General</c:formatCode>
                <c:ptCount val="12"/>
              </c:numCache>
            </c:numRef>
          </c:val>
        </c:ser>
        <c:ser>
          <c:idx val="17"/>
          <c:order val="17"/>
          <c:tx>
            <c:strRef>
              <c:f>'Mean Temp Graphs'!$S$4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Graphs'!$S$5:$S$16</c:f>
              <c:numCache>
                <c:formatCode>0.0</c:formatCode>
                <c:ptCount val="12"/>
                <c:pt idx="0">
                  <c:v>-13.3</c:v>
                </c:pt>
                <c:pt idx="1">
                  <c:v>-18.7</c:v>
                </c:pt>
                <c:pt idx="2">
                  <c:v>-24.6</c:v>
                </c:pt>
                <c:pt idx="3">
                  <c:v>-30.0</c:v>
                </c:pt>
                <c:pt idx="4">
                  <c:v>-29.0</c:v>
                </c:pt>
                <c:pt idx="5">
                  <c:v>-29.1</c:v>
                </c:pt>
                <c:pt idx="6">
                  <c:v>-25.1</c:v>
                </c:pt>
                <c:pt idx="7">
                  <c:v>-28.9</c:v>
                </c:pt>
                <c:pt idx="8">
                  <c:v>-27.3</c:v>
                </c:pt>
                <c:pt idx="9">
                  <c:v>-28.0</c:v>
                </c:pt>
                <c:pt idx="10">
                  <c:v>-20.2</c:v>
                </c:pt>
                <c:pt idx="11">
                  <c:v>-14.5</c:v>
                </c:pt>
              </c:numCache>
            </c:numRef>
          </c:val>
        </c:ser>
        <c:ser>
          <c:idx val="18"/>
          <c:order val="18"/>
          <c:tx>
            <c:strRef>
              <c:f>'Mean Temp Graphs'!$T$4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Graphs'!$T$5:$T$16</c:f>
              <c:numCache>
                <c:formatCode>0.0</c:formatCode>
                <c:ptCount val="12"/>
                <c:pt idx="0">
                  <c:v>-12.6</c:v>
                </c:pt>
                <c:pt idx="1">
                  <c:v>-18.8</c:v>
                </c:pt>
                <c:pt idx="2">
                  <c:v>-23.8</c:v>
                </c:pt>
                <c:pt idx="3">
                  <c:v>-30.3</c:v>
                </c:pt>
                <c:pt idx="4">
                  <c:v>-29.5</c:v>
                </c:pt>
                <c:pt idx="5">
                  <c:v>-32.0</c:v>
                </c:pt>
                <c:pt idx="6">
                  <c:v>-33.0</c:v>
                </c:pt>
                <c:pt idx="7">
                  <c:v>-29.7</c:v>
                </c:pt>
                <c:pt idx="8">
                  <c:v>-32.4</c:v>
                </c:pt>
                <c:pt idx="9">
                  <c:v>-25.5</c:v>
                </c:pt>
                <c:pt idx="10">
                  <c:v>-19.3</c:v>
                </c:pt>
                <c:pt idx="11">
                  <c:v>-13.1</c:v>
                </c:pt>
              </c:numCache>
            </c:numRef>
          </c:val>
        </c:ser>
        <c:ser>
          <c:idx val="19"/>
          <c:order val="19"/>
          <c:tx>
            <c:strRef>
              <c:f>'Mean Temp Graphs'!$U$4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Graphs'!$U$5:$U$16</c:f>
              <c:numCache>
                <c:formatCode>0.0</c:formatCode>
                <c:ptCount val="12"/>
                <c:pt idx="0">
                  <c:v>-12.6</c:v>
                </c:pt>
                <c:pt idx="1">
                  <c:v>-20.1</c:v>
                </c:pt>
                <c:pt idx="2">
                  <c:v>-24.1</c:v>
                </c:pt>
                <c:pt idx="3">
                  <c:v>-26.3</c:v>
                </c:pt>
                <c:pt idx="4">
                  <c:v>-31.1</c:v>
                </c:pt>
                <c:pt idx="5">
                  <c:v>-30.2</c:v>
                </c:pt>
                <c:pt idx="6">
                  <c:v>-32.3</c:v>
                </c:pt>
                <c:pt idx="7">
                  <c:v>-29.1</c:v>
                </c:pt>
                <c:pt idx="8">
                  <c:v>-27.1</c:v>
                </c:pt>
                <c:pt idx="9">
                  <c:v>-25.6</c:v>
                </c:pt>
                <c:pt idx="10">
                  <c:v>-19.6</c:v>
                </c:pt>
                <c:pt idx="11">
                  <c:v>-13.8</c:v>
                </c:pt>
              </c:numCache>
            </c:numRef>
          </c:val>
        </c:ser>
        <c:ser>
          <c:idx val="20"/>
          <c:order val="20"/>
          <c:tx>
            <c:strRef>
              <c:f>'Mean Temp Graphs'!$V$4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Graphs'!$V$5:$V$16</c:f>
              <c:numCache>
                <c:formatCode>0.0</c:formatCode>
                <c:ptCount val="12"/>
                <c:pt idx="0">
                  <c:v>-14.7</c:v>
                </c:pt>
                <c:pt idx="1">
                  <c:v>-18.7</c:v>
                </c:pt>
                <c:pt idx="2">
                  <c:v>-24.3</c:v>
                </c:pt>
                <c:pt idx="3">
                  <c:v>-29.1</c:v>
                </c:pt>
                <c:pt idx="4">
                  <c:v>-27.8</c:v>
                </c:pt>
                <c:pt idx="5">
                  <c:v>-28.8</c:v>
                </c:pt>
                <c:pt idx="6">
                  <c:v>-32.1</c:v>
                </c:pt>
                <c:pt idx="7">
                  <c:v>-28.3</c:v>
                </c:pt>
                <c:pt idx="8">
                  <c:v>-30.0</c:v>
                </c:pt>
                <c:pt idx="9">
                  <c:v>-26.9</c:v>
                </c:pt>
                <c:pt idx="10">
                  <c:v>-19.5</c:v>
                </c:pt>
                <c:pt idx="11">
                  <c:v>-13.6</c:v>
                </c:pt>
              </c:numCache>
            </c:numRef>
          </c:val>
        </c:ser>
        <c:ser>
          <c:idx val="21"/>
          <c:order val="21"/>
          <c:tx>
            <c:strRef>
              <c:f>'Mean Temp Graphs'!$W$4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Graphs'!$W$5:$W$16</c:f>
              <c:numCache>
                <c:formatCode>0.0</c:formatCode>
                <c:ptCount val="12"/>
                <c:pt idx="0">
                  <c:v>-12.3</c:v>
                </c:pt>
                <c:pt idx="1">
                  <c:v>-19.7</c:v>
                </c:pt>
                <c:pt idx="2">
                  <c:v>-24.8</c:v>
                </c:pt>
                <c:pt idx="3">
                  <c:v>-30.5</c:v>
                </c:pt>
                <c:pt idx="4">
                  <c:v>-29.6</c:v>
                </c:pt>
                <c:pt idx="5">
                  <c:v>-30.8</c:v>
                </c:pt>
                <c:pt idx="6">
                  <c:v>-34.0</c:v>
                </c:pt>
                <c:pt idx="7">
                  <c:v>-28.9</c:v>
                </c:pt>
                <c:pt idx="8">
                  <c:v>-24.6</c:v>
                </c:pt>
                <c:pt idx="9">
                  <c:v>-25.9</c:v>
                </c:pt>
                <c:pt idx="10">
                  <c:v>-21.0</c:v>
                </c:pt>
                <c:pt idx="11">
                  <c:v>-12.4</c:v>
                </c:pt>
              </c:numCache>
            </c:numRef>
          </c:val>
        </c:ser>
        <c:ser>
          <c:idx val="22"/>
          <c:order val="22"/>
          <c:tx>
            <c:strRef>
              <c:f>'Mean Temp Graphs'!$X$4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Graphs'!$X$5:$X$16</c:f>
              <c:numCache>
                <c:formatCode>0.0</c:formatCode>
                <c:ptCount val="12"/>
                <c:pt idx="0">
                  <c:v>-12.3</c:v>
                </c:pt>
                <c:pt idx="1">
                  <c:v>-18.6</c:v>
                </c:pt>
                <c:pt idx="2">
                  <c:v>-24.5</c:v>
                </c:pt>
                <c:pt idx="3">
                  <c:v>-26.4</c:v>
                </c:pt>
                <c:pt idx="4">
                  <c:v>-31.0</c:v>
                </c:pt>
                <c:pt idx="5">
                  <c:v>-33.4</c:v>
                </c:pt>
                <c:pt idx="6">
                  <c:v>-28.3</c:v>
                </c:pt>
                <c:pt idx="7">
                  <c:v>-33.2</c:v>
                </c:pt>
                <c:pt idx="8">
                  <c:v>-30.8</c:v>
                </c:pt>
                <c:pt idx="9">
                  <c:v>-26.7</c:v>
                </c:pt>
                <c:pt idx="10">
                  <c:v>-18.5</c:v>
                </c:pt>
                <c:pt idx="11">
                  <c:v>-14.4</c:v>
                </c:pt>
              </c:numCache>
            </c:numRef>
          </c:val>
        </c:ser>
        <c:marker val="1"/>
        <c:axId val="564265224"/>
        <c:axId val="565045064"/>
      </c:lineChart>
      <c:catAx>
        <c:axId val="564265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</c:title>
        <c:numFmt formatCode="General" sourceLinked="1"/>
        <c:tickLblPos val="nextTo"/>
        <c:crossAx val="565045064"/>
        <c:crosses val="autoZero"/>
        <c:auto val="1"/>
        <c:lblAlgn val="ctr"/>
        <c:lblOffset val="100"/>
      </c:catAx>
      <c:valAx>
        <c:axId val="565045064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General" sourceLinked="1"/>
        <c:tickLblPos val="nextTo"/>
        <c:crossAx val="564265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Graphs'!$A$10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Graphs'!$B$10:$X$10</c:f>
              <c:numCache>
                <c:formatCode>0.0</c:formatCode>
                <c:ptCount val="23"/>
                <c:pt idx="0">
                  <c:v>11.7</c:v>
                </c:pt>
                <c:pt idx="1">
                  <c:v>12.5</c:v>
                </c:pt>
                <c:pt idx="3" formatCode="General">
                  <c:v>11.5</c:v>
                </c:pt>
                <c:pt idx="4" formatCode="General">
                  <c:v>13.3</c:v>
                </c:pt>
                <c:pt idx="5" formatCode="General">
                  <c:v>13.3</c:v>
                </c:pt>
                <c:pt idx="6">
                  <c:v>13.7</c:v>
                </c:pt>
                <c:pt idx="7">
                  <c:v>12.4</c:v>
                </c:pt>
                <c:pt idx="8">
                  <c:v>12.2</c:v>
                </c:pt>
                <c:pt idx="9">
                  <c:v>12.2</c:v>
                </c:pt>
                <c:pt idx="12">
                  <c:v>12.3</c:v>
                </c:pt>
                <c:pt idx="13">
                  <c:v>13.6</c:v>
                </c:pt>
                <c:pt idx="14">
                  <c:v>12.7</c:v>
                </c:pt>
                <c:pt idx="15">
                  <c:v>12.8</c:v>
                </c:pt>
                <c:pt idx="16">
                  <c:v>13.8</c:v>
                </c:pt>
                <c:pt idx="17">
                  <c:v>14.0</c:v>
                </c:pt>
                <c:pt idx="18">
                  <c:v>14.3</c:v>
                </c:pt>
                <c:pt idx="19">
                  <c:v>14.2</c:v>
                </c:pt>
                <c:pt idx="20">
                  <c:v>12.8</c:v>
                </c:pt>
                <c:pt idx="21">
                  <c:v>14.5</c:v>
                </c:pt>
                <c:pt idx="22">
                  <c:v>12.2</c:v>
                </c:pt>
              </c:numCache>
            </c:numRef>
          </c:val>
        </c:ser>
        <c:marker val="1"/>
        <c:axId val="617578680"/>
        <c:axId val="619019704"/>
      </c:lineChart>
      <c:catAx>
        <c:axId val="617578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9019704"/>
        <c:crosses val="autoZero"/>
        <c:auto val="1"/>
        <c:lblAlgn val="ctr"/>
        <c:lblOffset val="100"/>
      </c:catAx>
      <c:valAx>
        <c:axId val="619019704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175786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Graphs'!$A$11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Graphs'!$B$11:$X$11</c:f>
              <c:numCache>
                <c:formatCode>0.0</c:formatCode>
                <c:ptCount val="23"/>
                <c:pt idx="1">
                  <c:v>12.0</c:v>
                </c:pt>
                <c:pt idx="4" formatCode="General">
                  <c:v>9.6</c:v>
                </c:pt>
                <c:pt idx="6">
                  <c:v>11.6</c:v>
                </c:pt>
                <c:pt idx="9">
                  <c:v>9.4</c:v>
                </c:pt>
                <c:pt idx="10">
                  <c:v>10.6</c:v>
                </c:pt>
                <c:pt idx="14">
                  <c:v>12.5</c:v>
                </c:pt>
                <c:pt idx="15">
                  <c:v>11.5</c:v>
                </c:pt>
                <c:pt idx="16">
                  <c:v>12.3</c:v>
                </c:pt>
                <c:pt idx="17">
                  <c:v>13.6</c:v>
                </c:pt>
                <c:pt idx="18">
                  <c:v>12.3</c:v>
                </c:pt>
                <c:pt idx="19">
                  <c:v>15.2</c:v>
                </c:pt>
                <c:pt idx="20">
                  <c:v>11.6</c:v>
                </c:pt>
                <c:pt idx="21">
                  <c:v>12.2</c:v>
                </c:pt>
                <c:pt idx="22">
                  <c:v>12.2</c:v>
                </c:pt>
              </c:numCache>
            </c:numRef>
          </c:val>
        </c:ser>
        <c:marker val="1"/>
        <c:axId val="584905016"/>
        <c:axId val="603986760"/>
      </c:lineChart>
      <c:catAx>
        <c:axId val="584905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3986760"/>
        <c:crosses val="autoZero"/>
        <c:auto val="1"/>
        <c:lblAlgn val="ctr"/>
        <c:lblOffset val="100"/>
      </c:catAx>
      <c:valAx>
        <c:axId val="603986760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5849050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Graphs'!$A$12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Graphs'!$B$12:$X$12</c:f>
              <c:numCache>
                <c:formatCode>0.0</c:formatCode>
                <c:ptCount val="23"/>
                <c:pt idx="0">
                  <c:v>13.0</c:v>
                </c:pt>
                <c:pt idx="1">
                  <c:v>12.1</c:v>
                </c:pt>
                <c:pt idx="4" formatCode="General">
                  <c:v>9.6</c:v>
                </c:pt>
                <c:pt idx="6">
                  <c:v>11.8</c:v>
                </c:pt>
                <c:pt idx="10">
                  <c:v>10.4</c:v>
                </c:pt>
                <c:pt idx="12">
                  <c:v>12.3</c:v>
                </c:pt>
                <c:pt idx="13">
                  <c:v>11.8</c:v>
                </c:pt>
                <c:pt idx="14">
                  <c:v>11.9</c:v>
                </c:pt>
                <c:pt idx="15">
                  <c:v>11.9</c:v>
                </c:pt>
                <c:pt idx="16">
                  <c:v>10.4</c:v>
                </c:pt>
                <c:pt idx="17">
                  <c:v>16.1</c:v>
                </c:pt>
                <c:pt idx="18">
                  <c:v>11.2</c:v>
                </c:pt>
                <c:pt idx="19">
                  <c:v>13.4</c:v>
                </c:pt>
                <c:pt idx="20">
                  <c:v>13.3</c:v>
                </c:pt>
                <c:pt idx="21">
                  <c:v>13.9</c:v>
                </c:pt>
                <c:pt idx="22">
                  <c:v>12.2</c:v>
                </c:pt>
              </c:numCache>
            </c:numRef>
          </c:val>
        </c:ser>
        <c:marker val="1"/>
        <c:axId val="572539960"/>
        <c:axId val="604252056"/>
      </c:lineChart>
      <c:catAx>
        <c:axId val="572539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4252056"/>
        <c:crosses val="autoZero"/>
        <c:auto val="1"/>
        <c:lblAlgn val="ctr"/>
        <c:lblOffset val="100"/>
      </c:catAx>
      <c:valAx>
        <c:axId val="604252056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5725399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Graphs'!$A$13</c:f>
              <c:strCache>
                <c:ptCount val="1"/>
                <c:pt idx="0">
                  <c:v>Sep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Graphs'!$B$13:$X$13</c:f>
              <c:numCache>
                <c:formatCode>0.0</c:formatCode>
                <c:ptCount val="23"/>
                <c:pt idx="0">
                  <c:v>14.7</c:v>
                </c:pt>
                <c:pt idx="1">
                  <c:v>11.9</c:v>
                </c:pt>
                <c:pt idx="4" formatCode="General">
                  <c:v>10.4</c:v>
                </c:pt>
                <c:pt idx="6">
                  <c:v>13.5</c:v>
                </c:pt>
                <c:pt idx="8">
                  <c:v>10.9</c:v>
                </c:pt>
                <c:pt idx="10">
                  <c:v>11.0</c:v>
                </c:pt>
                <c:pt idx="12">
                  <c:v>13.1</c:v>
                </c:pt>
                <c:pt idx="14">
                  <c:v>12.6</c:v>
                </c:pt>
                <c:pt idx="15">
                  <c:v>12.5</c:v>
                </c:pt>
                <c:pt idx="16">
                  <c:v>12.4</c:v>
                </c:pt>
                <c:pt idx="17">
                  <c:v>13.1</c:v>
                </c:pt>
                <c:pt idx="18">
                  <c:v>13.6</c:v>
                </c:pt>
                <c:pt idx="19">
                  <c:v>14.1</c:v>
                </c:pt>
                <c:pt idx="20">
                  <c:v>12.7</c:v>
                </c:pt>
                <c:pt idx="21">
                  <c:v>15.3</c:v>
                </c:pt>
                <c:pt idx="22">
                  <c:v>13.6</c:v>
                </c:pt>
              </c:numCache>
            </c:numRef>
          </c:val>
        </c:ser>
        <c:marker val="1"/>
        <c:axId val="616816456"/>
        <c:axId val="573302024"/>
      </c:lineChart>
      <c:catAx>
        <c:axId val="616816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3302024"/>
        <c:crosses val="autoZero"/>
        <c:auto val="1"/>
        <c:lblAlgn val="ctr"/>
        <c:lblOffset val="100"/>
      </c:catAx>
      <c:valAx>
        <c:axId val="573302024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168164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/>
    <c:plotArea>
      <c:layout/>
      <c:lineChart>
        <c:grouping val="standard"/>
        <c:ser>
          <c:idx val="0"/>
          <c:order val="0"/>
          <c:tx>
            <c:strRef>
              <c:f>'Mean Wind Speed Graphs'!$A$14</c:f>
              <c:strCache>
                <c:ptCount val="1"/>
                <c:pt idx="0">
                  <c:v>Oct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Graphs'!$B$14:$X$14</c:f>
              <c:numCache>
                <c:formatCode>0.0</c:formatCode>
                <c:ptCount val="23"/>
                <c:pt idx="0">
                  <c:v>11.1</c:v>
                </c:pt>
                <c:pt idx="1">
                  <c:v>9.2</c:v>
                </c:pt>
                <c:pt idx="4" formatCode="General">
                  <c:v>10.1</c:v>
                </c:pt>
                <c:pt idx="6">
                  <c:v>12.7</c:v>
                </c:pt>
                <c:pt idx="8">
                  <c:v>10.1</c:v>
                </c:pt>
                <c:pt idx="10">
                  <c:v>9.6</c:v>
                </c:pt>
                <c:pt idx="12">
                  <c:v>12.0</c:v>
                </c:pt>
                <c:pt idx="14">
                  <c:v>11.1</c:v>
                </c:pt>
                <c:pt idx="15">
                  <c:v>11.6</c:v>
                </c:pt>
                <c:pt idx="17">
                  <c:v>12.4</c:v>
                </c:pt>
                <c:pt idx="18">
                  <c:v>12.7</c:v>
                </c:pt>
                <c:pt idx="19">
                  <c:v>11.1</c:v>
                </c:pt>
                <c:pt idx="20">
                  <c:v>13.1</c:v>
                </c:pt>
                <c:pt idx="21">
                  <c:v>12.7</c:v>
                </c:pt>
                <c:pt idx="22">
                  <c:v>12.7</c:v>
                </c:pt>
              </c:numCache>
            </c:numRef>
          </c:val>
        </c:ser>
        <c:marker val="1"/>
        <c:axId val="617216040"/>
        <c:axId val="604442040"/>
      </c:lineChart>
      <c:catAx>
        <c:axId val="617216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604442040"/>
        <c:crosses val="autoZero"/>
        <c:auto val="1"/>
        <c:lblAlgn val="ctr"/>
        <c:lblOffset val="100"/>
      </c:catAx>
      <c:valAx>
        <c:axId val="604442040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</c:title>
        <c:numFmt formatCode="0.0" sourceLinked="1"/>
        <c:tickLblPos val="nextTo"/>
        <c:crossAx val="6172160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/>
    <c:plotArea>
      <c:layout/>
      <c:lineChart>
        <c:grouping val="standard"/>
        <c:ser>
          <c:idx val="0"/>
          <c:order val="0"/>
          <c:tx>
            <c:strRef>
              <c:f>'Mean Wind Speed Graphs'!$A$15</c:f>
              <c:strCache>
                <c:ptCount val="1"/>
                <c:pt idx="0">
                  <c:v>Nov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Graphs'!$B$15:$X$15</c:f>
              <c:numCache>
                <c:formatCode>0.0</c:formatCode>
                <c:ptCount val="23"/>
                <c:pt idx="0">
                  <c:v>9.5</c:v>
                </c:pt>
                <c:pt idx="1">
                  <c:v>9.1</c:v>
                </c:pt>
                <c:pt idx="3" formatCode="General">
                  <c:v>7.8</c:v>
                </c:pt>
                <c:pt idx="4" formatCode="General">
                  <c:v>12.4</c:v>
                </c:pt>
                <c:pt idx="6">
                  <c:v>10.8</c:v>
                </c:pt>
                <c:pt idx="8">
                  <c:v>9.0</c:v>
                </c:pt>
                <c:pt idx="12">
                  <c:v>10.5</c:v>
                </c:pt>
                <c:pt idx="14">
                  <c:v>12.1</c:v>
                </c:pt>
                <c:pt idx="15">
                  <c:v>9.5</c:v>
                </c:pt>
                <c:pt idx="16">
                  <c:v>8.1</c:v>
                </c:pt>
                <c:pt idx="17">
                  <c:v>11.9</c:v>
                </c:pt>
                <c:pt idx="18">
                  <c:v>12.1</c:v>
                </c:pt>
                <c:pt idx="19">
                  <c:v>11.5</c:v>
                </c:pt>
                <c:pt idx="20">
                  <c:v>11.4</c:v>
                </c:pt>
                <c:pt idx="21">
                  <c:v>11.3</c:v>
                </c:pt>
                <c:pt idx="22">
                  <c:v>11.7</c:v>
                </c:pt>
              </c:numCache>
            </c:numRef>
          </c:val>
        </c:ser>
        <c:marker val="1"/>
        <c:axId val="459047880"/>
        <c:axId val="573004760"/>
      </c:lineChart>
      <c:catAx>
        <c:axId val="459047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573004760"/>
        <c:crosses val="autoZero"/>
        <c:auto val="1"/>
        <c:lblAlgn val="ctr"/>
        <c:lblOffset val="100"/>
      </c:catAx>
      <c:valAx>
        <c:axId val="573004760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</c:title>
        <c:numFmt formatCode="0.0" sourceLinked="1"/>
        <c:tickLblPos val="nextTo"/>
        <c:crossAx val="4590478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/>
    <c:plotArea>
      <c:layout/>
      <c:lineChart>
        <c:grouping val="standard"/>
        <c:ser>
          <c:idx val="0"/>
          <c:order val="0"/>
          <c:tx>
            <c:strRef>
              <c:f>'Mean Wind Speed Graphs'!$A$16</c:f>
              <c:strCache>
                <c:ptCount val="1"/>
                <c:pt idx="0">
                  <c:v>Dec</c:v>
                </c:pt>
              </c:strCache>
            </c:strRef>
          </c:tx>
          <c:cat>
            <c:numRef>
              <c:f>'Mean Wind Speed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Wind Speed Graphs'!$B$16:$X$16</c:f>
              <c:numCache>
                <c:formatCode>0.0</c:formatCode>
                <c:ptCount val="23"/>
                <c:pt idx="1">
                  <c:v>7.9</c:v>
                </c:pt>
                <c:pt idx="2" formatCode="General">
                  <c:v>7.8</c:v>
                </c:pt>
                <c:pt idx="3" formatCode="General">
                  <c:v>8.6</c:v>
                </c:pt>
                <c:pt idx="4" formatCode="General">
                  <c:v>13.3</c:v>
                </c:pt>
                <c:pt idx="6">
                  <c:v>10.2</c:v>
                </c:pt>
                <c:pt idx="8">
                  <c:v>8.5</c:v>
                </c:pt>
                <c:pt idx="12">
                  <c:v>11.3</c:v>
                </c:pt>
                <c:pt idx="13">
                  <c:v>8.7</c:v>
                </c:pt>
                <c:pt idx="14">
                  <c:v>10.6</c:v>
                </c:pt>
                <c:pt idx="15">
                  <c:v>9.3</c:v>
                </c:pt>
                <c:pt idx="16">
                  <c:v>7.7</c:v>
                </c:pt>
                <c:pt idx="17">
                  <c:v>10.2</c:v>
                </c:pt>
                <c:pt idx="18">
                  <c:v>11.0</c:v>
                </c:pt>
                <c:pt idx="19">
                  <c:v>8.7</c:v>
                </c:pt>
                <c:pt idx="20">
                  <c:v>12.2</c:v>
                </c:pt>
                <c:pt idx="21">
                  <c:v>11.4</c:v>
                </c:pt>
                <c:pt idx="22">
                  <c:v>10.3</c:v>
                </c:pt>
              </c:numCache>
            </c:numRef>
          </c:val>
        </c:ser>
        <c:marker val="1"/>
        <c:axId val="600483816"/>
        <c:axId val="571275688"/>
      </c:lineChart>
      <c:catAx>
        <c:axId val="600483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571275688"/>
        <c:crosses val="autoZero"/>
        <c:auto val="1"/>
        <c:lblAlgn val="ctr"/>
        <c:lblOffset val="100"/>
      </c:catAx>
      <c:valAx>
        <c:axId val="571275688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</c:title>
        <c:numFmt formatCode="General" sourceLinked="1"/>
        <c:tickLblPos val="nextTo"/>
        <c:crossAx val="6004838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Mean Wind Speed per Year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'Mean Wind Speed Graphs'!$B$4</c:f>
              <c:strCache>
                <c:ptCount val="1"/>
                <c:pt idx="0">
                  <c:v>1983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Graphs'!$B$5:$B$16</c:f>
              <c:numCache>
                <c:formatCode>0.0</c:formatCode>
                <c:ptCount val="12"/>
                <c:pt idx="1">
                  <c:v>12.7</c:v>
                </c:pt>
                <c:pt idx="2">
                  <c:v>11.5</c:v>
                </c:pt>
                <c:pt idx="4">
                  <c:v>14.3</c:v>
                </c:pt>
                <c:pt idx="5">
                  <c:v>11.7</c:v>
                </c:pt>
                <c:pt idx="7">
                  <c:v>13.0</c:v>
                </c:pt>
                <c:pt idx="8">
                  <c:v>14.7</c:v>
                </c:pt>
                <c:pt idx="9">
                  <c:v>11.1</c:v>
                </c:pt>
                <c:pt idx="10">
                  <c:v>9.5</c:v>
                </c:pt>
              </c:numCache>
            </c:numRef>
          </c:val>
        </c:ser>
        <c:ser>
          <c:idx val="1"/>
          <c:order val="1"/>
          <c:tx>
            <c:strRef>
              <c:f>'Mean Wind Speed Graphs'!$C$4</c:f>
              <c:strCache>
                <c:ptCount val="1"/>
                <c:pt idx="0">
                  <c:v>1984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Graphs'!$C$5:$C$16</c:f>
              <c:numCache>
                <c:formatCode>0.0</c:formatCode>
                <c:ptCount val="12"/>
                <c:pt idx="0">
                  <c:v>9.0</c:v>
                </c:pt>
                <c:pt idx="1">
                  <c:v>11.4</c:v>
                </c:pt>
                <c:pt idx="2">
                  <c:v>11.6</c:v>
                </c:pt>
                <c:pt idx="3">
                  <c:v>12.1</c:v>
                </c:pt>
                <c:pt idx="4">
                  <c:v>11.2</c:v>
                </c:pt>
                <c:pt idx="5">
                  <c:v>12.5</c:v>
                </c:pt>
                <c:pt idx="6">
                  <c:v>12.0</c:v>
                </c:pt>
                <c:pt idx="7">
                  <c:v>12.1</c:v>
                </c:pt>
                <c:pt idx="8">
                  <c:v>11.9</c:v>
                </c:pt>
                <c:pt idx="9">
                  <c:v>9.2</c:v>
                </c:pt>
                <c:pt idx="10">
                  <c:v>9.1</c:v>
                </c:pt>
                <c:pt idx="11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'Mean Wind Speed Graphs'!$D$4</c:f>
              <c:strCache>
                <c:ptCount val="1"/>
                <c:pt idx="0">
                  <c:v>1985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Graphs'!$D$5:$D$16</c:f>
              <c:numCache>
                <c:formatCode>General</c:formatCode>
                <c:ptCount val="12"/>
                <c:pt idx="0">
                  <c:v>8.5</c:v>
                </c:pt>
                <c:pt idx="1">
                  <c:v>10.5</c:v>
                </c:pt>
                <c:pt idx="2">
                  <c:v>10.8</c:v>
                </c:pt>
                <c:pt idx="3">
                  <c:v>10.7</c:v>
                </c:pt>
                <c:pt idx="4">
                  <c:v>11.9</c:v>
                </c:pt>
                <c:pt idx="11">
                  <c:v>7.8</c:v>
                </c:pt>
              </c:numCache>
            </c:numRef>
          </c:val>
        </c:ser>
        <c:ser>
          <c:idx val="3"/>
          <c:order val="3"/>
          <c:tx>
            <c:strRef>
              <c:f>'Mean Wind Speed Graphs'!$E$4</c:f>
              <c:strCache>
                <c:ptCount val="1"/>
                <c:pt idx="0">
                  <c:v>1986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Graphs'!$E$5:$E$16</c:f>
              <c:numCache>
                <c:formatCode>General</c:formatCode>
                <c:ptCount val="12"/>
                <c:pt idx="0">
                  <c:v>7.4</c:v>
                </c:pt>
                <c:pt idx="1">
                  <c:v>12.4</c:v>
                </c:pt>
                <c:pt idx="2">
                  <c:v>12.4</c:v>
                </c:pt>
                <c:pt idx="3">
                  <c:v>12.4</c:v>
                </c:pt>
                <c:pt idx="4">
                  <c:v>12.1</c:v>
                </c:pt>
                <c:pt idx="5">
                  <c:v>11.5</c:v>
                </c:pt>
                <c:pt idx="10">
                  <c:v>7.8</c:v>
                </c:pt>
                <c:pt idx="11">
                  <c:v>8.6</c:v>
                </c:pt>
              </c:numCache>
            </c:numRef>
          </c:val>
        </c:ser>
        <c:ser>
          <c:idx val="4"/>
          <c:order val="4"/>
          <c:tx>
            <c:strRef>
              <c:f>'Mean Wind Speed Graphs'!$F$4</c:f>
              <c:strCache>
                <c:ptCount val="1"/>
                <c:pt idx="0">
                  <c:v>1987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Graphs'!$F$5:$F$16</c:f>
              <c:numCache>
                <c:formatCode>General</c:formatCode>
                <c:ptCount val="12"/>
                <c:pt idx="0">
                  <c:v>9.6</c:v>
                </c:pt>
                <c:pt idx="1">
                  <c:v>9.6</c:v>
                </c:pt>
                <c:pt idx="2">
                  <c:v>10.4</c:v>
                </c:pt>
                <c:pt idx="3">
                  <c:v>10.1</c:v>
                </c:pt>
                <c:pt idx="4">
                  <c:v>12.4</c:v>
                </c:pt>
                <c:pt idx="5">
                  <c:v>13.3</c:v>
                </c:pt>
                <c:pt idx="6">
                  <c:v>9.6</c:v>
                </c:pt>
                <c:pt idx="7">
                  <c:v>9.6</c:v>
                </c:pt>
                <c:pt idx="8">
                  <c:v>10.4</c:v>
                </c:pt>
                <c:pt idx="9">
                  <c:v>10.1</c:v>
                </c:pt>
                <c:pt idx="10">
                  <c:v>12.4</c:v>
                </c:pt>
                <c:pt idx="11">
                  <c:v>13.3</c:v>
                </c:pt>
              </c:numCache>
            </c:numRef>
          </c:val>
        </c:ser>
        <c:ser>
          <c:idx val="5"/>
          <c:order val="5"/>
          <c:tx>
            <c:strRef>
              <c:f>'Mean Wind Speed Graphs'!$G$4</c:f>
              <c:strCache>
                <c:ptCount val="1"/>
                <c:pt idx="0">
                  <c:v>1988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Graphs'!$G$5:$G$16</c:f>
              <c:numCache>
                <c:formatCode>General</c:formatCode>
                <c:ptCount val="12"/>
                <c:pt idx="0">
                  <c:v>9.6</c:v>
                </c:pt>
                <c:pt idx="1">
                  <c:v>9.6</c:v>
                </c:pt>
                <c:pt idx="2">
                  <c:v>10.4</c:v>
                </c:pt>
                <c:pt idx="3">
                  <c:v>10.1</c:v>
                </c:pt>
                <c:pt idx="4">
                  <c:v>12.4</c:v>
                </c:pt>
                <c:pt idx="5">
                  <c:v>13.3</c:v>
                </c:pt>
              </c:numCache>
            </c:numRef>
          </c:val>
        </c:ser>
        <c:ser>
          <c:idx val="6"/>
          <c:order val="6"/>
          <c:tx>
            <c:strRef>
              <c:f>'Mean Wind Speed Graphs'!$H$4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Graphs'!$H$5:$H$16</c:f>
              <c:numCache>
                <c:formatCode>0.0</c:formatCode>
                <c:ptCount val="12"/>
                <c:pt idx="1">
                  <c:v>10.7</c:v>
                </c:pt>
                <c:pt idx="2">
                  <c:v>13.2</c:v>
                </c:pt>
                <c:pt idx="3">
                  <c:v>13.1</c:v>
                </c:pt>
                <c:pt idx="4">
                  <c:v>11.6</c:v>
                </c:pt>
                <c:pt idx="5">
                  <c:v>13.7</c:v>
                </c:pt>
                <c:pt idx="6">
                  <c:v>11.6</c:v>
                </c:pt>
                <c:pt idx="7">
                  <c:v>11.8</c:v>
                </c:pt>
                <c:pt idx="8">
                  <c:v>13.5</c:v>
                </c:pt>
                <c:pt idx="9">
                  <c:v>12.7</c:v>
                </c:pt>
                <c:pt idx="10">
                  <c:v>10.8</c:v>
                </c:pt>
                <c:pt idx="11">
                  <c:v>10.2</c:v>
                </c:pt>
              </c:numCache>
            </c:numRef>
          </c:val>
        </c:ser>
        <c:ser>
          <c:idx val="7"/>
          <c:order val="7"/>
          <c:tx>
            <c:strRef>
              <c:f>'Mean Wind Speed Graphs'!$I$4</c:f>
              <c:strCache>
                <c:ptCount val="1"/>
                <c:pt idx="0">
                  <c:v>1990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Graphs'!$I$5:$I$16</c:f>
              <c:numCache>
                <c:formatCode>0.0</c:formatCode>
                <c:ptCount val="12"/>
                <c:pt idx="0">
                  <c:v>9.8</c:v>
                </c:pt>
                <c:pt idx="1">
                  <c:v>12.1</c:v>
                </c:pt>
                <c:pt idx="2">
                  <c:v>13.7</c:v>
                </c:pt>
                <c:pt idx="3">
                  <c:v>14.3</c:v>
                </c:pt>
                <c:pt idx="4">
                  <c:v>15.9</c:v>
                </c:pt>
                <c:pt idx="5">
                  <c:v>12.4</c:v>
                </c:pt>
              </c:numCache>
            </c:numRef>
          </c:val>
        </c:ser>
        <c:ser>
          <c:idx val="8"/>
          <c:order val="8"/>
          <c:tx>
            <c:strRef>
              <c:f>'Mean Wind Speed Graphs'!$J$4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Graphs'!$J$5:$J$16</c:f>
              <c:numCache>
                <c:formatCode>0.0</c:formatCode>
                <c:ptCount val="12"/>
                <c:pt idx="1">
                  <c:v>12.0</c:v>
                </c:pt>
                <c:pt idx="2">
                  <c:v>13.7</c:v>
                </c:pt>
                <c:pt idx="3">
                  <c:v>11.2</c:v>
                </c:pt>
                <c:pt idx="4">
                  <c:v>11.1</c:v>
                </c:pt>
                <c:pt idx="5">
                  <c:v>12.2</c:v>
                </c:pt>
                <c:pt idx="8">
                  <c:v>10.9</c:v>
                </c:pt>
                <c:pt idx="9">
                  <c:v>10.1</c:v>
                </c:pt>
                <c:pt idx="10">
                  <c:v>9.0</c:v>
                </c:pt>
                <c:pt idx="11">
                  <c:v>8.5</c:v>
                </c:pt>
              </c:numCache>
            </c:numRef>
          </c:val>
        </c:ser>
        <c:ser>
          <c:idx val="9"/>
          <c:order val="9"/>
          <c:tx>
            <c:strRef>
              <c:f>'Mean Wind Speed Graphs'!$K$4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Graphs'!$K$5:$K$16</c:f>
              <c:numCache>
                <c:formatCode>0.0</c:formatCode>
                <c:ptCount val="12"/>
                <c:pt idx="0">
                  <c:v>10.5</c:v>
                </c:pt>
                <c:pt idx="1">
                  <c:v>9.7</c:v>
                </c:pt>
                <c:pt idx="2">
                  <c:v>10.2</c:v>
                </c:pt>
                <c:pt idx="3">
                  <c:v>11.2</c:v>
                </c:pt>
                <c:pt idx="4">
                  <c:v>10.8</c:v>
                </c:pt>
                <c:pt idx="5">
                  <c:v>12.2</c:v>
                </c:pt>
                <c:pt idx="6">
                  <c:v>9.4</c:v>
                </c:pt>
              </c:numCache>
            </c:numRef>
          </c:val>
        </c:ser>
        <c:ser>
          <c:idx val="10"/>
          <c:order val="10"/>
          <c:tx>
            <c:strRef>
              <c:f>'Mean Wind Speed Graphs'!$L$4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Graphs'!$L$5:$L$16</c:f>
              <c:numCache>
                <c:formatCode>General</c:formatCode>
                <c:ptCount val="12"/>
                <c:pt idx="6" formatCode="0.0">
                  <c:v>10.6</c:v>
                </c:pt>
                <c:pt idx="7" formatCode="0.0">
                  <c:v>10.4</c:v>
                </c:pt>
                <c:pt idx="8" formatCode="0.0">
                  <c:v>11.0</c:v>
                </c:pt>
                <c:pt idx="9" formatCode="0.0">
                  <c:v>9.6</c:v>
                </c:pt>
              </c:numCache>
            </c:numRef>
          </c:val>
        </c:ser>
        <c:ser>
          <c:idx val="11"/>
          <c:order val="11"/>
          <c:tx>
            <c:strRef>
              <c:f>'Mean Wind Speed Graphs'!$M$4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Graphs'!$M$5:$M$16</c:f>
              <c:numCache>
                <c:formatCode>General</c:formatCode>
                <c:ptCount val="12"/>
                <c:pt idx="1">
                  <c:v>11.1</c:v>
                </c:pt>
                <c:pt idx="2">
                  <c:v>12.9</c:v>
                </c:pt>
                <c:pt idx="3">
                  <c:v>10.1</c:v>
                </c:pt>
                <c:pt idx="4">
                  <c:v>13.2</c:v>
                </c:pt>
              </c:numCache>
            </c:numRef>
          </c:val>
        </c:ser>
        <c:ser>
          <c:idx val="12"/>
          <c:order val="12"/>
          <c:tx>
            <c:strRef>
              <c:f>'Mean Wind Speed Graphs'!$N$4</c:f>
              <c:strCache>
                <c:ptCount val="1"/>
                <c:pt idx="0">
                  <c:v>1998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Graphs'!$N$5:$N$16</c:f>
              <c:numCache>
                <c:formatCode>0.0</c:formatCode>
                <c:ptCount val="12"/>
                <c:pt idx="1">
                  <c:v>13.3</c:v>
                </c:pt>
                <c:pt idx="2">
                  <c:v>12.1</c:v>
                </c:pt>
                <c:pt idx="3">
                  <c:v>12.9</c:v>
                </c:pt>
                <c:pt idx="4">
                  <c:v>11.1</c:v>
                </c:pt>
                <c:pt idx="5">
                  <c:v>12.3</c:v>
                </c:pt>
                <c:pt idx="7">
                  <c:v>12.3</c:v>
                </c:pt>
                <c:pt idx="8">
                  <c:v>13.1</c:v>
                </c:pt>
                <c:pt idx="9">
                  <c:v>12.0</c:v>
                </c:pt>
                <c:pt idx="10">
                  <c:v>10.5</c:v>
                </c:pt>
                <c:pt idx="11">
                  <c:v>11.3</c:v>
                </c:pt>
              </c:numCache>
            </c:numRef>
          </c:val>
        </c:ser>
        <c:ser>
          <c:idx val="13"/>
          <c:order val="13"/>
          <c:tx>
            <c:strRef>
              <c:f>'Mean Wind Speed Graphs'!$O$4</c:f>
              <c:strCache>
                <c:ptCount val="1"/>
                <c:pt idx="0">
                  <c:v>1999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Graphs'!$O$5:$O$16</c:f>
              <c:numCache>
                <c:formatCode>0.0</c:formatCode>
                <c:ptCount val="12"/>
                <c:pt idx="1">
                  <c:v>11.4</c:v>
                </c:pt>
                <c:pt idx="2">
                  <c:v>10.9</c:v>
                </c:pt>
                <c:pt idx="3">
                  <c:v>12.4</c:v>
                </c:pt>
                <c:pt idx="4">
                  <c:v>11.2</c:v>
                </c:pt>
                <c:pt idx="5">
                  <c:v>13.6</c:v>
                </c:pt>
                <c:pt idx="7">
                  <c:v>11.8</c:v>
                </c:pt>
                <c:pt idx="11">
                  <c:v>8.7</c:v>
                </c:pt>
              </c:numCache>
            </c:numRef>
          </c:val>
        </c:ser>
        <c:ser>
          <c:idx val="14"/>
          <c:order val="14"/>
          <c:tx>
            <c:strRef>
              <c:f>'Mean Wind Speed Graphs'!$P$4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Graphs'!$P$5:$P$16</c:f>
              <c:numCache>
                <c:formatCode>0.0</c:formatCode>
                <c:ptCount val="12"/>
                <c:pt idx="0">
                  <c:v>10.3</c:v>
                </c:pt>
                <c:pt idx="1">
                  <c:v>11.0</c:v>
                </c:pt>
                <c:pt idx="2">
                  <c:v>12.0</c:v>
                </c:pt>
                <c:pt idx="3">
                  <c:v>13.2</c:v>
                </c:pt>
                <c:pt idx="4">
                  <c:v>13.8</c:v>
                </c:pt>
                <c:pt idx="5">
                  <c:v>12.7</c:v>
                </c:pt>
                <c:pt idx="6">
                  <c:v>12.5</c:v>
                </c:pt>
                <c:pt idx="7">
                  <c:v>11.9</c:v>
                </c:pt>
                <c:pt idx="8">
                  <c:v>12.6</c:v>
                </c:pt>
                <c:pt idx="9">
                  <c:v>11.1</c:v>
                </c:pt>
                <c:pt idx="10">
                  <c:v>12.1</c:v>
                </c:pt>
                <c:pt idx="11">
                  <c:v>10.6</c:v>
                </c:pt>
              </c:numCache>
            </c:numRef>
          </c:val>
        </c:ser>
        <c:ser>
          <c:idx val="15"/>
          <c:order val="15"/>
          <c:tx>
            <c:strRef>
              <c:f>'Mean Wind Speed Graphs'!$Q$4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Graphs'!$Q$5:$Q$16</c:f>
              <c:numCache>
                <c:formatCode>General</c:formatCode>
                <c:ptCount val="12"/>
                <c:pt idx="2" formatCode="0.0">
                  <c:v>11.4</c:v>
                </c:pt>
                <c:pt idx="3" formatCode="0.0">
                  <c:v>11.7</c:v>
                </c:pt>
                <c:pt idx="5" formatCode="0.0">
                  <c:v>12.8</c:v>
                </c:pt>
                <c:pt idx="6" formatCode="0.0">
                  <c:v>11.5</c:v>
                </c:pt>
                <c:pt idx="7" formatCode="0.0">
                  <c:v>11.9</c:v>
                </c:pt>
                <c:pt idx="8" formatCode="0.0">
                  <c:v>12.5</c:v>
                </c:pt>
                <c:pt idx="9" formatCode="0.0">
                  <c:v>11.6</c:v>
                </c:pt>
                <c:pt idx="10" formatCode="0.0">
                  <c:v>9.5</c:v>
                </c:pt>
                <c:pt idx="11" formatCode="0.0">
                  <c:v>9.3</c:v>
                </c:pt>
              </c:numCache>
            </c:numRef>
          </c:val>
        </c:ser>
        <c:ser>
          <c:idx val="16"/>
          <c:order val="16"/>
          <c:tx>
            <c:strRef>
              <c:f>'Mean Wind Speed Graphs'!$R$4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Graphs'!$R$5:$R$16</c:f>
              <c:numCache>
                <c:formatCode>0.0</c:formatCode>
                <c:ptCount val="12"/>
                <c:pt idx="0">
                  <c:v>7.4</c:v>
                </c:pt>
                <c:pt idx="1">
                  <c:v>10.0</c:v>
                </c:pt>
                <c:pt idx="2">
                  <c:v>13.0</c:v>
                </c:pt>
                <c:pt idx="3">
                  <c:v>12.1</c:v>
                </c:pt>
                <c:pt idx="4">
                  <c:v>12.0</c:v>
                </c:pt>
                <c:pt idx="5">
                  <c:v>13.8</c:v>
                </c:pt>
                <c:pt idx="6">
                  <c:v>12.3</c:v>
                </c:pt>
                <c:pt idx="7">
                  <c:v>10.4</c:v>
                </c:pt>
                <c:pt idx="8">
                  <c:v>12.4</c:v>
                </c:pt>
                <c:pt idx="10">
                  <c:v>8.1</c:v>
                </c:pt>
                <c:pt idx="11">
                  <c:v>7.7</c:v>
                </c:pt>
              </c:numCache>
            </c:numRef>
          </c:val>
        </c:ser>
        <c:ser>
          <c:idx val="17"/>
          <c:order val="17"/>
          <c:tx>
            <c:strRef>
              <c:f>'Mean Wind Speed Graphs'!$S$4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Graphs'!$S$5:$S$16</c:f>
              <c:numCache>
                <c:formatCode>0.0</c:formatCode>
                <c:ptCount val="12"/>
                <c:pt idx="0">
                  <c:v>10.2</c:v>
                </c:pt>
                <c:pt idx="1">
                  <c:v>11.3</c:v>
                </c:pt>
                <c:pt idx="2">
                  <c:v>12.0</c:v>
                </c:pt>
                <c:pt idx="3">
                  <c:v>13.5</c:v>
                </c:pt>
                <c:pt idx="4">
                  <c:v>12.5</c:v>
                </c:pt>
                <c:pt idx="5">
                  <c:v>14.0</c:v>
                </c:pt>
                <c:pt idx="6">
                  <c:v>13.6</c:v>
                </c:pt>
                <c:pt idx="7">
                  <c:v>16.1</c:v>
                </c:pt>
                <c:pt idx="8">
                  <c:v>13.1</c:v>
                </c:pt>
                <c:pt idx="9">
                  <c:v>12.4</c:v>
                </c:pt>
                <c:pt idx="10">
                  <c:v>11.9</c:v>
                </c:pt>
                <c:pt idx="11">
                  <c:v>10.2</c:v>
                </c:pt>
              </c:numCache>
            </c:numRef>
          </c:val>
        </c:ser>
        <c:ser>
          <c:idx val="18"/>
          <c:order val="18"/>
          <c:tx>
            <c:strRef>
              <c:f>'Mean Wind Speed Graphs'!$T$4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Graphs'!$T$5:$T$16</c:f>
              <c:numCache>
                <c:formatCode>0.0</c:formatCode>
                <c:ptCount val="12"/>
                <c:pt idx="0">
                  <c:v>13.0</c:v>
                </c:pt>
                <c:pt idx="1">
                  <c:v>13.3</c:v>
                </c:pt>
                <c:pt idx="2">
                  <c:v>12.2</c:v>
                </c:pt>
                <c:pt idx="3">
                  <c:v>13.3</c:v>
                </c:pt>
                <c:pt idx="4">
                  <c:v>12.9</c:v>
                </c:pt>
                <c:pt idx="5">
                  <c:v>14.3</c:v>
                </c:pt>
                <c:pt idx="6">
                  <c:v>12.3</c:v>
                </c:pt>
                <c:pt idx="7">
                  <c:v>11.2</c:v>
                </c:pt>
                <c:pt idx="8">
                  <c:v>13.6</c:v>
                </c:pt>
                <c:pt idx="9">
                  <c:v>12.7</c:v>
                </c:pt>
                <c:pt idx="10">
                  <c:v>12.1</c:v>
                </c:pt>
                <c:pt idx="11">
                  <c:v>11.0</c:v>
                </c:pt>
              </c:numCache>
            </c:numRef>
          </c:val>
        </c:ser>
        <c:ser>
          <c:idx val="19"/>
          <c:order val="19"/>
          <c:tx>
            <c:strRef>
              <c:f>'Mean Wind Speed Graphs'!$U$4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Graphs'!$U$5:$U$16</c:f>
              <c:numCache>
                <c:formatCode>0.0</c:formatCode>
                <c:ptCount val="12"/>
                <c:pt idx="0">
                  <c:v>11.8</c:v>
                </c:pt>
                <c:pt idx="1">
                  <c:v>9.9</c:v>
                </c:pt>
                <c:pt idx="2">
                  <c:v>13.7</c:v>
                </c:pt>
                <c:pt idx="3">
                  <c:v>14.6</c:v>
                </c:pt>
                <c:pt idx="4">
                  <c:v>14.1</c:v>
                </c:pt>
                <c:pt idx="5">
                  <c:v>14.2</c:v>
                </c:pt>
                <c:pt idx="6">
                  <c:v>15.2</c:v>
                </c:pt>
                <c:pt idx="7">
                  <c:v>13.4</c:v>
                </c:pt>
                <c:pt idx="8">
                  <c:v>14.1</c:v>
                </c:pt>
                <c:pt idx="9">
                  <c:v>11.1</c:v>
                </c:pt>
                <c:pt idx="10">
                  <c:v>11.5</c:v>
                </c:pt>
                <c:pt idx="11">
                  <c:v>8.7</c:v>
                </c:pt>
              </c:numCache>
            </c:numRef>
          </c:val>
        </c:ser>
        <c:ser>
          <c:idx val="20"/>
          <c:order val="20"/>
          <c:tx>
            <c:strRef>
              <c:f>'Mean Wind Speed Graphs'!$V$4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Graphs'!$V$5:$V$16</c:f>
              <c:numCache>
                <c:formatCode>0.0</c:formatCode>
                <c:ptCount val="12"/>
                <c:pt idx="0">
                  <c:v>8.7</c:v>
                </c:pt>
                <c:pt idx="1">
                  <c:v>11.4</c:v>
                </c:pt>
                <c:pt idx="2">
                  <c:v>13.3</c:v>
                </c:pt>
                <c:pt idx="3">
                  <c:v>14.3</c:v>
                </c:pt>
                <c:pt idx="4">
                  <c:v>12.0</c:v>
                </c:pt>
                <c:pt idx="5">
                  <c:v>12.8</c:v>
                </c:pt>
                <c:pt idx="6">
                  <c:v>11.6</c:v>
                </c:pt>
                <c:pt idx="7">
                  <c:v>13.3</c:v>
                </c:pt>
                <c:pt idx="8">
                  <c:v>12.7</c:v>
                </c:pt>
                <c:pt idx="9">
                  <c:v>13.1</c:v>
                </c:pt>
                <c:pt idx="10">
                  <c:v>11.4</c:v>
                </c:pt>
                <c:pt idx="11">
                  <c:v>12.2</c:v>
                </c:pt>
              </c:numCache>
            </c:numRef>
          </c:val>
        </c:ser>
        <c:ser>
          <c:idx val="21"/>
          <c:order val="21"/>
          <c:tx>
            <c:strRef>
              <c:f>'Mean Wind Speed Graphs'!$W$4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Graphs'!$W$5:$W$16</c:f>
              <c:numCache>
                <c:formatCode>0.0</c:formatCode>
                <c:ptCount val="12"/>
                <c:pt idx="0">
                  <c:v>10.1</c:v>
                </c:pt>
                <c:pt idx="1">
                  <c:v>11.1</c:v>
                </c:pt>
                <c:pt idx="2">
                  <c:v>11.9</c:v>
                </c:pt>
                <c:pt idx="3">
                  <c:v>12.8</c:v>
                </c:pt>
                <c:pt idx="4">
                  <c:v>13.6</c:v>
                </c:pt>
                <c:pt idx="5">
                  <c:v>14.5</c:v>
                </c:pt>
                <c:pt idx="6">
                  <c:v>12.2</c:v>
                </c:pt>
                <c:pt idx="7">
                  <c:v>13.9</c:v>
                </c:pt>
                <c:pt idx="8">
                  <c:v>15.3</c:v>
                </c:pt>
                <c:pt idx="9">
                  <c:v>12.7</c:v>
                </c:pt>
                <c:pt idx="10">
                  <c:v>11.3</c:v>
                </c:pt>
                <c:pt idx="11">
                  <c:v>11.4</c:v>
                </c:pt>
              </c:numCache>
            </c:numRef>
          </c:val>
        </c:ser>
        <c:ser>
          <c:idx val="22"/>
          <c:order val="22"/>
          <c:tx>
            <c:strRef>
              <c:f>'Mean Wind Speed Graphs'!$X$4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Graphs'!$X$5:$X$16</c:f>
              <c:numCache>
                <c:formatCode>0.0</c:formatCode>
                <c:ptCount val="12"/>
                <c:pt idx="0">
                  <c:v>11.4</c:v>
                </c:pt>
                <c:pt idx="1">
                  <c:v>11.6</c:v>
                </c:pt>
                <c:pt idx="2">
                  <c:v>12.1</c:v>
                </c:pt>
                <c:pt idx="3">
                  <c:v>12.8</c:v>
                </c:pt>
                <c:pt idx="4">
                  <c:v>13.2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13.6</c:v>
                </c:pt>
                <c:pt idx="9">
                  <c:v>12.7</c:v>
                </c:pt>
                <c:pt idx="10">
                  <c:v>11.7</c:v>
                </c:pt>
                <c:pt idx="11">
                  <c:v>10.3</c:v>
                </c:pt>
              </c:numCache>
            </c:numRef>
          </c:val>
        </c:ser>
        <c:marker val="1"/>
        <c:axId val="599963560"/>
        <c:axId val="600133480"/>
      </c:lineChart>
      <c:catAx>
        <c:axId val="599963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</c:title>
        <c:numFmt formatCode="General" sourceLinked="1"/>
        <c:tickLblPos val="nextTo"/>
        <c:crossAx val="600133480"/>
        <c:crosses val="autoZero"/>
        <c:auto val="1"/>
        <c:lblAlgn val="ctr"/>
        <c:lblOffset val="100"/>
      </c:catAx>
      <c:valAx>
        <c:axId val="600133480"/>
        <c:scaling>
          <c:orientation val="minMax"/>
          <c:max val="18.0"/>
          <c:min val="6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</c:title>
        <c:numFmt formatCode="General" sourceLinked="1"/>
        <c:tickLblPos val="nextTo"/>
        <c:crossAx val="5999635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val>
            <c:numRef>
              <c:f>'Mean Wind Speed Graphs'!$Y$5:$Y$16</c:f>
              <c:numCache>
                <c:formatCode>0.0</c:formatCode>
                <c:ptCount val="12"/>
                <c:pt idx="0">
                  <c:v>9.82</c:v>
                </c:pt>
                <c:pt idx="1">
                  <c:v>11.24285714285714</c:v>
                </c:pt>
                <c:pt idx="2">
                  <c:v>12.06363636363636</c:v>
                </c:pt>
                <c:pt idx="3">
                  <c:v>12.32857142857143</c:v>
                </c:pt>
                <c:pt idx="4">
                  <c:v>12.53809523809524</c:v>
                </c:pt>
                <c:pt idx="5">
                  <c:v>13.0</c:v>
                </c:pt>
                <c:pt idx="6">
                  <c:v>11.9</c:v>
                </c:pt>
                <c:pt idx="7">
                  <c:v>12.20625</c:v>
                </c:pt>
                <c:pt idx="8">
                  <c:v>12.8375</c:v>
                </c:pt>
                <c:pt idx="9">
                  <c:v>11.48</c:v>
                </c:pt>
                <c:pt idx="10">
                  <c:v>10.54375</c:v>
                </c:pt>
                <c:pt idx="11">
                  <c:v>9.86470588235294</c:v>
                </c:pt>
              </c:numCache>
            </c:numRef>
          </c:val>
        </c:ser>
        <c:marker val="1"/>
        <c:axId val="570925512"/>
        <c:axId val="571195480"/>
      </c:lineChart>
      <c:catAx>
        <c:axId val="570925512"/>
        <c:scaling>
          <c:orientation val="minMax"/>
        </c:scaling>
        <c:axPos val="b"/>
        <c:tickLblPos val="nextTo"/>
        <c:crossAx val="571195480"/>
        <c:crosses val="autoZero"/>
        <c:auto val="1"/>
        <c:lblAlgn val="ctr"/>
        <c:lblOffset val="100"/>
      </c:catAx>
      <c:valAx>
        <c:axId val="571195480"/>
        <c:scaling>
          <c:orientation val="minMax"/>
        </c:scaling>
        <c:axPos val="l"/>
        <c:majorGridlines/>
        <c:numFmt formatCode="0.0" sourceLinked="1"/>
        <c:tickLblPos val="nextTo"/>
        <c:crossAx val="570925512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Graphs'!$A$5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Graphs'!$B$5:$X$5</c:f>
              <c:numCache>
                <c:formatCode>0.0</c:formatCode>
                <c:ptCount val="23"/>
                <c:pt idx="1">
                  <c:v>820.0</c:v>
                </c:pt>
                <c:pt idx="2" formatCode="General">
                  <c:v>817.9</c:v>
                </c:pt>
                <c:pt idx="3" formatCode="General">
                  <c:v>812.1</c:v>
                </c:pt>
                <c:pt idx="4" formatCode="General">
                  <c:v>821.7</c:v>
                </c:pt>
                <c:pt idx="5" formatCode="General">
                  <c:v>818.3</c:v>
                </c:pt>
                <c:pt idx="6">
                  <c:v>812.4</c:v>
                </c:pt>
                <c:pt idx="7" formatCode="General">
                  <c:v>813.9</c:v>
                </c:pt>
                <c:pt idx="9">
                  <c:v>818.0</c:v>
                </c:pt>
                <c:pt idx="14">
                  <c:v>805.1</c:v>
                </c:pt>
                <c:pt idx="16">
                  <c:v>813.8</c:v>
                </c:pt>
                <c:pt idx="17">
                  <c:v>809.4</c:v>
                </c:pt>
                <c:pt idx="18">
                  <c:v>819.6</c:v>
                </c:pt>
                <c:pt idx="19">
                  <c:v>816.8</c:v>
                </c:pt>
                <c:pt idx="20">
                  <c:v>805.4</c:v>
                </c:pt>
                <c:pt idx="21">
                  <c:v>812.5</c:v>
                </c:pt>
                <c:pt idx="22">
                  <c:v>815.7</c:v>
                </c:pt>
              </c:numCache>
            </c:numRef>
          </c:val>
        </c:ser>
        <c:marker val="1"/>
        <c:axId val="549424808"/>
        <c:axId val="618953208"/>
      </c:lineChart>
      <c:catAx>
        <c:axId val="549424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8953208"/>
        <c:crosses val="autoZero"/>
        <c:auto val="1"/>
        <c:lblAlgn val="ctr"/>
        <c:lblOffset val="100"/>
      </c:catAx>
      <c:valAx>
        <c:axId val="618953208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5494248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Graphs'!$A$6</c:f>
              <c:strCache>
                <c:ptCount val="1"/>
                <c:pt idx="0">
                  <c:v>Feb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Graphs'!$B$6:$X$6</c:f>
              <c:numCache>
                <c:formatCode>0.0</c:formatCode>
                <c:ptCount val="23"/>
                <c:pt idx="0">
                  <c:v>-16.0</c:v>
                </c:pt>
                <c:pt idx="1">
                  <c:v>-18.3</c:v>
                </c:pt>
                <c:pt idx="2" formatCode="General">
                  <c:v>-18.5</c:v>
                </c:pt>
                <c:pt idx="3" formatCode="General">
                  <c:v>-14.6</c:v>
                </c:pt>
                <c:pt idx="4">
                  <c:v>-15.9</c:v>
                </c:pt>
                <c:pt idx="5">
                  <c:v>-18.6</c:v>
                </c:pt>
                <c:pt idx="6">
                  <c:v>-19.7</c:v>
                </c:pt>
                <c:pt idx="7">
                  <c:v>-19.8</c:v>
                </c:pt>
                <c:pt idx="8">
                  <c:v>-17.8</c:v>
                </c:pt>
                <c:pt idx="9">
                  <c:v>-16.9</c:v>
                </c:pt>
                <c:pt idx="11">
                  <c:v>-21.3</c:v>
                </c:pt>
                <c:pt idx="17">
                  <c:v>-18.7</c:v>
                </c:pt>
                <c:pt idx="18">
                  <c:v>-18.8</c:v>
                </c:pt>
                <c:pt idx="19">
                  <c:v>-20.1</c:v>
                </c:pt>
                <c:pt idx="20">
                  <c:v>-18.7</c:v>
                </c:pt>
                <c:pt idx="21">
                  <c:v>-19.7</c:v>
                </c:pt>
                <c:pt idx="22">
                  <c:v>-18.6</c:v>
                </c:pt>
              </c:numCache>
            </c:numRef>
          </c:val>
        </c:ser>
        <c:marker val="1"/>
        <c:axId val="600795176"/>
        <c:axId val="571164712"/>
      </c:lineChart>
      <c:catAx>
        <c:axId val="600795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1164712"/>
        <c:crosses val="autoZero"/>
        <c:auto val="1"/>
        <c:lblAlgn val="ctr"/>
        <c:lblOffset val="100"/>
      </c:catAx>
      <c:valAx>
        <c:axId val="571164712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0795176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Graphs'!$A$6</c:f>
              <c:strCache>
                <c:ptCount val="1"/>
                <c:pt idx="0">
                  <c:v>Feb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Graphs'!$B$6:$X$6</c:f>
              <c:numCache>
                <c:formatCode>0.0</c:formatCode>
                <c:ptCount val="23"/>
                <c:pt idx="0" formatCode="General">
                  <c:v>811.1</c:v>
                </c:pt>
                <c:pt idx="1">
                  <c:v>810.2</c:v>
                </c:pt>
                <c:pt idx="2" formatCode="General">
                  <c:v>807.1</c:v>
                </c:pt>
                <c:pt idx="3" formatCode="General">
                  <c:v>821.8</c:v>
                </c:pt>
                <c:pt idx="4" formatCode="General">
                  <c:v>813.7</c:v>
                </c:pt>
                <c:pt idx="5" formatCode="General">
                  <c:v>811.6</c:v>
                </c:pt>
                <c:pt idx="6">
                  <c:v>807.1</c:v>
                </c:pt>
                <c:pt idx="7" formatCode="General">
                  <c:v>805.6</c:v>
                </c:pt>
                <c:pt idx="8">
                  <c:v>816.3</c:v>
                </c:pt>
                <c:pt idx="9" formatCode="General">
                  <c:v>810.5</c:v>
                </c:pt>
                <c:pt idx="11" formatCode="General">
                  <c:v>808.4</c:v>
                </c:pt>
                <c:pt idx="12">
                  <c:v>804.1</c:v>
                </c:pt>
                <c:pt idx="13">
                  <c:v>808.8</c:v>
                </c:pt>
                <c:pt idx="14">
                  <c:v>807.2</c:v>
                </c:pt>
                <c:pt idx="16">
                  <c:v>805.3</c:v>
                </c:pt>
                <c:pt idx="17">
                  <c:v>812.5</c:v>
                </c:pt>
                <c:pt idx="18">
                  <c:v>811.3</c:v>
                </c:pt>
                <c:pt idx="19">
                  <c:v>806.0</c:v>
                </c:pt>
                <c:pt idx="20">
                  <c:v>811.4</c:v>
                </c:pt>
                <c:pt idx="21">
                  <c:v>804.4</c:v>
                </c:pt>
                <c:pt idx="22">
                  <c:v>810.4</c:v>
                </c:pt>
              </c:numCache>
            </c:numRef>
          </c:val>
        </c:ser>
        <c:marker val="1"/>
        <c:axId val="617061448"/>
        <c:axId val="619156600"/>
      </c:lineChart>
      <c:catAx>
        <c:axId val="617061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9156600"/>
        <c:crosses val="autoZero"/>
        <c:auto val="1"/>
        <c:lblAlgn val="ctr"/>
        <c:lblOffset val="100"/>
      </c:catAx>
      <c:valAx>
        <c:axId val="619156600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6170614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Graphs'!$A$7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Graphs'!$B$7:$X$7</c:f>
              <c:numCache>
                <c:formatCode>0.0</c:formatCode>
                <c:ptCount val="23"/>
                <c:pt idx="0" formatCode="General">
                  <c:v>801.1</c:v>
                </c:pt>
                <c:pt idx="1">
                  <c:v>806.7</c:v>
                </c:pt>
                <c:pt idx="2" formatCode="General">
                  <c:v>807.7</c:v>
                </c:pt>
                <c:pt idx="3" formatCode="General">
                  <c:v>809.6</c:v>
                </c:pt>
                <c:pt idx="4" formatCode="General">
                  <c:v>808.7</c:v>
                </c:pt>
                <c:pt idx="5" formatCode="General">
                  <c:v>807.9</c:v>
                </c:pt>
                <c:pt idx="6">
                  <c:v>802.5</c:v>
                </c:pt>
                <c:pt idx="7" formatCode="General">
                  <c:v>805.2</c:v>
                </c:pt>
                <c:pt idx="8">
                  <c:v>808.5</c:v>
                </c:pt>
                <c:pt idx="9" formatCode="General">
                  <c:v>808.9</c:v>
                </c:pt>
                <c:pt idx="11" formatCode="General">
                  <c:v>806.2</c:v>
                </c:pt>
                <c:pt idx="12">
                  <c:v>800.8</c:v>
                </c:pt>
                <c:pt idx="13">
                  <c:v>805.0</c:v>
                </c:pt>
                <c:pt idx="14">
                  <c:v>805.5</c:v>
                </c:pt>
                <c:pt idx="15">
                  <c:v>809.4</c:v>
                </c:pt>
                <c:pt idx="16">
                  <c:v>808.6</c:v>
                </c:pt>
                <c:pt idx="17">
                  <c:v>806.6</c:v>
                </c:pt>
                <c:pt idx="18">
                  <c:v>807.1</c:v>
                </c:pt>
                <c:pt idx="19">
                  <c:v>808.6</c:v>
                </c:pt>
                <c:pt idx="20">
                  <c:v>805.7</c:v>
                </c:pt>
                <c:pt idx="21">
                  <c:v>801.3</c:v>
                </c:pt>
                <c:pt idx="22">
                  <c:v>805.1</c:v>
                </c:pt>
              </c:numCache>
            </c:numRef>
          </c:val>
        </c:ser>
        <c:marker val="1"/>
        <c:axId val="619239928"/>
        <c:axId val="616912056"/>
      </c:lineChart>
      <c:catAx>
        <c:axId val="619239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6912056"/>
        <c:crosses val="autoZero"/>
        <c:auto val="1"/>
        <c:lblAlgn val="ctr"/>
        <c:lblOffset val="100"/>
      </c:catAx>
      <c:valAx>
        <c:axId val="616912056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6192399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Graphs'!$A$8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Graphs'!$B$8:$X$8</c:f>
              <c:numCache>
                <c:formatCode>0.0</c:formatCode>
                <c:ptCount val="23"/>
                <c:pt idx="1">
                  <c:v>804.1</c:v>
                </c:pt>
                <c:pt idx="2" formatCode="General">
                  <c:v>806.6</c:v>
                </c:pt>
                <c:pt idx="3" formatCode="General">
                  <c:v>802.3</c:v>
                </c:pt>
                <c:pt idx="4" formatCode="General">
                  <c:v>810.8</c:v>
                </c:pt>
                <c:pt idx="5" formatCode="General">
                  <c:v>809.3</c:v>
                </c:pt>
                <c:pt idx="6">
                  <c:v>806.8</c:v>
                </c:pt>
                <c:pt idx="7" formatCode="General">
                  <c:v>812.7</c:v>
                </c:pt>
                <c:pt idx="8">
                  <c:v>805.7</c:v>
                </c:pt>
                <c:pt idx="9" formatCode="General">
                  <c:v>805.6</c:v>
                </c:pt>
                <c:pt idx="11" formatCode="General">
                  <c:v>809.8</c:v>
                </c:pt>
                <c:pt idx="12">
                  <c:v>797.0</c:v>
                </c:pt>
                <c:pt idx="13">
                  <c:v>793.0</c:v>
                </c:pt>
                <c:pt idx="14">
                  <c:v>801.7</c:v>
                </c:pt>
                <c:pt idx="15">
                  <c:v>803.3</c:v>
                </c:pt>
                <c:pt idx="16">
                  <c:v>804.5</c:v>
                </c:pt>
                <c:pt idx="17">
                  <c:v>807.2</c:v>
                </c:pt>
                <c:pt idx="18">
                  <c:v>802.5</c:v>
                </c:pt>
                <c:pt idx="19">
                  <c:v>809.2</c:v>
                </c:pt>
                <c:pt idx="20">
                  <c:v>804.3</c:v>
                </c:pt>
                <c:pt idx="21">
                  <c:v>802.9</c:v>
                </c:pt>
                <c:pt idx="22">
                  <c:v>805.1</c:v>
                </c:pt>
              </c:numCache>
            </c:numRef>
          </c:val>
        </c:ser>
        <c:marker val="1"/>
        <c:axId val="458654728"/>
        <c:axId val="459178824"/>
      </c:lineChart>
      <c:catAx>
        <c:axId val="458654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459178824"/>
        <c:crosses val="autoZero"/>
        <c:auto val="1"/>
        <c:lblAlgn val="ctr"/>
        <c:lblOffset val="100"/>
      </c:catAx>
      <c:valAx>
        <c:axId val="459178824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@" sourceLinked="1"/>
        <c:tickLblPos val="nextTo"/>
        <c:crossAx val="4586547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Graphs'!$A$9</c:f>
              <c:strCache>
                <c:ptCount val="1"/>
                <c:pt idx="0">
                  <c:v>May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Graphs'!$B$9:$X$9</c:f>
              <c:numCache>
                <c:formatCode>0.0</c:formatCode>
                <c:ptCount val="23"/>
                <c:pt idx="0" formatCode="General">
                  <c:v>807.7</c:v>
                </c:pt>
                <c:pt idx="1">
                  <c:v>811.9</c:v>
                </c:pt>
                <c:pt idx="2" formatCode="General">
                  <c:v>802.1</c:v>
                </c:pt>
                <c:pt idx="3" formatCode="General">
                  <c:v>806.6</c:v>
                </c:pt>
                <c:pt idx="4" formatCode="General">
                  <c:v>803.8</c:v>
                </c:pt>
                <c:pt idx="5">
                  <c:v>810.0</c:v>
                </c:pt>
                <c:pt idx="6">
                  <c:v>795.6</c:v>
                </c:pt>
                <c:pt idx="7" formatCode="General">
                  <c:v>810.1</c:v>
                </c:pt>
                <c:pt idx="8">
                  <c:v>807.4</c:v>
                </c:pt>
                <c:pt idx="9" formatCode="General">
                  <c:v>798.3</c:v>
                </c:pt>
                <c:pt idx="11" formatCode="General">
                  <c:v>795.9</c:v>
                </c:pt>
                <c:pt idx="12">
                  <c:v>805.4</c:v>
                </c:pt>
                <c:pt idx="13">
                  <c:v>801.8</c:v>
                </c:pt>
                <c:pt idx="14">
                  <c:v>796.6</c:v>
                </c:pt>
                <c:pt idx="16">
                  <c:v>811.3</c:v>
                </c:pt>
                <c:pt idx="17">
                  <c:v>810.7</c:v>
                </c:pt>
                <c:pt idx="18">
                  <c:v>806.4</c:v>
                </c:pt>
                <c:pt idx="19">
                  <c:v>798.2</c:v>
                </c:pt>
                <c:pt idx="20">
                  <c:v>805.1</c:v>
                </c:pt>
                <c:pt idx="21">
                  <c:v>806.1</c:v>
                </c:pt>
                <c:pt idx="22">
                  <c:v>805.8</c:v>
                </c:pt>
              </c:numCache>
            </c:numRef>
          </c:val>
        </c:ser>
        <c:marker val="1"/>
        <c:axId val="571379816"/>
        <c:axId val="600247448"/>
      </c:lineChart>
      <c:catAx>
        <c:axId val="571379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0247448"/>
        <c:crosses val="autoZero"/>
        <c:auto val="1"/>
        <c:lblAlgn val="ctr"/>
        <c:lblOffset val="100"/>
      </c:catAx>
      <c:valAx>
        <c:axId val="600247448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5713798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Graphs'!$A$10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Graphs'!$B$10:$X$10</c:f>
              <c:numCache>
                <c:formatCode>0.0</c:formatCode>
                <c:ptCount val="23"/>
                <c:pt idx="0" formatCode="General">
                  <c:v>806.1</c:v>
                </c:pt>
                <c:pt idx="1">
                  <c:v>800.6</c:v>
                </c:pt>
                <c:pt idx="3" formatCode="General">
                  <c:v>796.2</c:v>
                </c:pt>
                <c:pt idx="4" formatCode="General">
                  <c:v>815.6</c:v>
                </c:pt>
                <c:pt idx="5" formatCode="General">
                  <c:v>814.2</c:v>
                </c:pt>
                <c:pt idx="6">
                  <c:v>798.0</c:v>
                </c:pt>
                <c:pt idx="7" formatCode="General">
                  <c:v>805.9</c:v>
                </c:pt>
                <c:pt idx="8">
                  <c:v>815.3</c:v>
                </c:pt>
                <c:pt idx="9" formatCode="General">
                  <c:v>797.3</c:v>
                </c:pt>
                <c:pt idx="12">
                  <c:v>800.2</c:v>
                </c:pt>
                <c:pt idx="13">
                  <c:v>810.0</c:v>
                </c:pt>
                <c:pt idx="14">
                  <c:v>804.0</c:v>
                </c:pt>
                <c:pt idx="15">
                  <c:v>801.4</c:v>
                </c:pt>
                <c:pt idx="16">
                  <c:v>806.9</c:v>
                </c:pt>
                <c:pt idx="17">
                  <c:v>811.3</c:v>
                </c:pt>
                <c:pt idx="18">
                  <c:v>801.1</c:v>
                </c:pt>
                <c:pt idx="19">
                  <c:v>806.7</c:v>
                </c:pt>
                <c:pt idx="20">
                  <c:v>810.1</c:v>
                </c:pt>
                <c:pt idx="21">
                  <c:v>811.4</c:v>
                </c:pt>
                <c:pt idx="22">
                  <c:v>802.6</c:v>
                </c:pt>
              </c:numCache>
            </c:numRef>
          </c:val>
        </c:ser>
        <c:marker val="1"/>
        <c:axId val="571343128"/>
        <c:axId val="571391096"/>
      </c:lineChart>
      <c:catAx>
        <c:axId val="571343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1391096"/>
        <c:crosses val="autoZero"/>
        <c:auto val="1"/>
        <c:lblAlgn val="ctr"/>
        <c:lblOffset val="100"/>
      </c:catAx>
      <c:valAx>
        <c:axId val="571391096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5713431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Graphs'!$A$11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Graphs'!$B$11:$X$11</c:f>
              <c:numCache>
                <c:formatCode>0.0</c:formatCode>
                <c:ptCount val="23"/>
                <c:pt idx="1">
                  <c:v>802.2</c:v>
                </c:pt>
                <c:pt idx="4" formatCode="General">
                  <c:v>811.8</c:v>
                </c:pt>
                <c:pt idx="6">
                  <c:v>803.1</c:v>
                </c:pt>
                <c:pt idx="9" formatCode="General">
                  <c:v>804.1</c:v>
                </c:pt>
                <c:pt idx="10" formatCode="General">
                  <c:v>808.5</c:v>
                </c:pt>
                <c:pt idx="14">
                  <c:v>806.4</c:v>
                </c:pt>
                <c:pt idx="15">
                  <c:v>814.1</c:v>
                </c:pt>
                <c:pt idx="16">
                  <c:v>805.2</c:v>
                </c:pt>
                <c:pt idx="17">
                  <c:v>813.3</c:v>
                </c:pt>
                <c:pt idx="18">
                  <c:v>797.3</c:v>
                </c:pt>
                <c:pt idx="19" formatCode="General">
                  <c:v>805.8</c:v>
                </c:pt>
                <c:pt idx="20">
                  <c:v>800.0</c:v>
                </c:pt>
                <c:pt idx="21">
                  <c:v>802.3</c:v>
                </c:pt>
                <c:pt idx="22" formatCode="General">
                  <c:v>802.1</c:v>
                </c:pt>
              </c:numCache>
            </c:numRef>
          </c:val>
        </c:ser>
        <c:marker val="1"/>
        <c:axId val="570609000"/>
        <c:axId val="570608152"/>
      </c:lineChart>
      <c:catAx>
        <c:axId val="570609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0608152"/>
        <c:crosses val="autoZero"/>
        <c:auto val="1"/>
        <c:lblAlgn val="ctr"/>
        <c:lblOffset val="100"/>
      </c:catAx>
      <c:valAx>
        <c:axId val="570608152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@" sourceLinked="1"/>
        <c:tickLblPos val="nextTo"/>
        <c:crossAx val="5706090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Graphs'!$A$12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Graphs'!$B$12:$X$12</c:f>
              <c:numCache>
                <c:formatCode>0.0</c:formatCode>
                <c:ptCount val="23"/>
                <c:pt idx="0" formatCode="General">
                  <c:v>800.9</c:v>
                </c:pt>
                <c:pt idx="1">
                  <c:v>810.5</c:v>
                </c:pt>
                <c:pt idx="4" formatCode="General">
                  <c:v>794.5</c:v>
                </c:pt>
                <c:pt idx="6">
                  <c:v>808.5</c:v>
                </c:pt>
                <c:pt idx="10" formatCode="General">
                  <c:v>796.5</c:v>
                </c:pt>
                <c:pt idx="12">
                  <c:v>802.8</c:v>
                </c:pt>
                <c:pt idx="13">
                  <c:v>799.3</c:v>
                </c:pt>
                <c:pt idx="14">
                  <c:v>803.9</c:v>
                </c:pt>
                <c:pt idx="15">
                  <c:v>802.4</c:v>
                </c:pt>
                <c:pt idx="16">
                  <c:v>802.0</c:v>
                </c:pt>
                <c:pt idx="17">
                  <c:v>804.8</c:v>
                </c:pt>
                <c:pt idx="18">
                  <c:v>800.8</c:v>
                </c:pt>
                <c:pt idx="19">
                  <c:v>808.1</c:v>
                </c:pt>
                <c:pt idx="20">
                  <c:v>803.1</c:v>
                </c:pt>
                <c:pt idx="21">
                  <c:v>808.5</c:v>
                </c:pt>
                <c:pt idx="22">
                  <c:v>798.0</c:v>
                </c:pt>
              </c:numCache>
            </c:numRef>
          </c:val>
        </c:ser>
        <c:marker val="1"/>
        <c:axId val="570724056"/>
        <c:axId val="564164968"/>
      </c:lineChart>
      <c:catAx>
        <c:axId val="570724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64164968"/>
        <c:crosses val="autoZero"/>
        <c:auto val="1"/>
        <c:lblAlgn val="ctr"/>
        <c:lblOffset val="100"/>
      </c:catAx>
      <c:valAx>
        <c:axId val="564164968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5707240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Graphs'!$A$13</c:f>
              <c:strCache>
                <c:ptCount val="1"/>
                <c:pt idx="0">
                  <c:v>Sep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Graphs'!$B$13:$X$13</c:f>
              <c:numCache>
                <c:formatCode>0.0</c:formatCode>
                <c:ptCount val="23"/>
                <c:pt idx="0" formatCode="General">
                  <c:v>803.5</c:v>
                </c:pt>
                <c:pt idx="1">
                  <c:v>798.3</c:v>
                </c:pt>
                <c:pt idx="4" formatCode="General">
                  <c:v>805.5</c:v>
                </c:pt>
                <c:pt idx="6">
                  <c:v>806.7</c:v>
                </c:pt>
                <c:pt idx="8">
                  <c:v>797.8</c:v>
                </c:pt>
                <c:pt idx="10" formatCode="General">
                  <c:v>808.4</c:v>
                </c:pt>
                <c:pt idx="12">
                  <c:v>797.4</c:v>
                </c:pt>
                <c:pt idx="14">
                  <c:v>799.7</c:v>
                </c:pt>
                <c:pt idx="15">
                  <c:v>797.9</c:v>
                </c:pt>
                <c:pt idx="16">
                  <c:v>801.3</c:v>
                </c:pt>
                <c:pt idx="17">
                  <c:v>811.5</c:v>
                </c:pt>
                <c:pt idx="18">
                  <c:v>798.2</c:v>
                </c:pt>
                <c:pt idx="19">
                  <c:v>804.2</c:v>
                </c:pt>
                <c:pt idx="20">
                  <c:v>799.5</c:v>
                </c:pt>
                <c:pt idx="21">
                  <c:v>811.8</c:v>
                </c:pt>
                <c:pt idx="22">
                  <c:v>806.6</c:v>
                </c:pt>
              </c:numCache>
            </c:numRef>
          </c:val>
        </c:ser>
        <c:marker val="1"/>
        <c:axId val="564835096"/>
        <c:axId val="602818712"/>
      </c:lineChart>
      <c:catAx>
        <c:axId val="564835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2818712"/>
        <c:crosses val="autoZero"/>
        <c:auto val="1"/>
        <c:lblAlgn val="ctr"/>
        <c:lblOffset val="100"/>
      </c:catAx>
      <c:valAx>
        <c:axId val="602818712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5648350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Graphs'!$A$14</c:f>
              <c:strCache>
                <c:ptCount val="1"/>
                <c:pt idx="0">
                  <c:v>Oct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Graphs'!$B$14:$X$14</c:f>
              <c:numCache>
                <c:formatCode>0.0</c:formatCode>
                <c:ptCount val="23"/>
                <c:pt idx="0" formatCode="General">
                  <c:v>792.6</c:v>
                </c:pt>
                <c:pt idx="1">
                  <c:v>797.5</c:v>
                </c:pt>
                <c:pt idx="4" formatCode="General">
                  <c:v>806.4</c:v>
                </c:pt>
                <c:pt idx="6">
                  <c:v>804.1</c:v>
                </c:pt>
                <c:pt idx="8">
                  <c:v>801.7</c:v>
                </c:pt>
                <c:pt idx="10" formatCode="General">
                  <c:v>802.5</c:v>
                </c:pt>
                <c:pt idx="12">
                  <c:v>801.4</c:v>
                </c:pt>
                <c:pt idx="14">
                  <c:v>795.6</c:v>
                </c:pt>
                <c:pt idx="15">
                  <c:v>798.1</c:v>
                </c:pt>
                <c:pt idx="16">
                  <c:v>811.0</c:v>
                </c:pt>
                <c:pt idx="17">
                  <c:v>802.3</c:v>
                </c:pt>
                <c:pt idx="18">
                  <c:v>799.2</c:v>
                </c:pt>
                <c:pt idx="19">
                  <c:v>801.0</c:v>
                </c:pt>
                <c:pt idx="20">
                  <c:v>801.0</c:v>
                </c:pt>
                <c:pt idx="21">
                  <c:v>801.9</c:v>
                </c:pt>
                <c:pt idx="22">
                  <c:v>798.6</c:v>
                </c:pt>
              </c:numCache>
            </c:numRef>
          </c:val>
        </c:ser>
        <c:marker val="1"/>
        <c:axId val="571161880"/>
        <c:axId val="564981864"/>
      </c:lineChart>
      <c:catAx>
        <c:axId val="571161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64981864"/>
        <c:crosses val="autoZero"/>
        <c:auto val="1"/>
        <c:lblAlgn val="ctr"/>
        <c:lblOffset val="100"/>
      </c:catAx>
      <c:valAx>
        <c:axId val="564981864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5711618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Graphs'!$A$15</c:f>
              <c:strCache>
                <c:ptCount val="1"/>
                <c:pt idx="0">
                  <c:v>Nov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Graphs'!$B$15:$X$15</c:f>
              <c:numCache>
                <c:formatCode>0.0</c:formatCode>
                <c:ptCount val="23"/>
                <c:pt idx="0" formatCode="General">
                  <c:v>802.2</c:v>
                </c:pt>
                <c:pt idx="1">
                  <c:v>803.4</c:v>
                </c:pt>
                <c:pt idx="3" formatCode="General">
                  <c:v>813.4</c:v>
                </c:pt>
                <c:pt idx="4">
                  <c:v>808.0</c:v>
                </c:pt>
                <c:pt idx="6">
                  <c:v>801.8</c:v>
                </c:pt>
                <c:pt idx="8">
                  <c:v>805.4</c:v>
                </c:pt>
                <c:pt idx="12">
                  <c:v>804.6</c:v>
                </c:pt>
                <c:pt idx="14">
                  <c:v>810.9</c:v>
                </c:pt>
                <c:pt idx="15">
                  <c:v>804.1</c:v>
                </c:pt>
                <c:pt idx="16">
                  <c:v>803.2</c:v>
                </c:pt>
                <c:pt idx="17">
                  <c:v>808.7</c:v>
                </c:pt>
                <c:pt idx="18">
                  <c:v>801.1</c:v>
                </c:pt>
                <c:pt idx="19">
                  <c:v>809.3</c:v>
                </c:pt>
                <c:pt idx="20">
                  <c:v>812.1</c:v>
                </c:pt>
                <c:pt idx="21">
                  <c:v>806.4</c:v>
                </c:pt>
                <c:pt idx="22">
                  <c:v>811.0</c:v>
                </c:pt>
              </c:numCache>
            </c:numRef>
          </c:val>
        </c:ser>
        <c:marker val="1"/>
        <c:axId val="570525656"/>
        <c:axId val="570524904"/>
      </c:lineChart>
      <c:catAx>
        <c:axId val="570525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0524904"/>
        <c:crosses val="autoZero"/>
        <c:auto val="1"/>
        <c:lblAlgn val="ctr"/>
        <c:lblOffset val="100"/>
      </c:catAx>
      <c:valAx>
        <c:axId val="570524904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5705256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Graphs'!$A$7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Graphs'!$B$7:$X$7</c:f>
              <c:numCache>
                <c:formatCode>0.0</c:formatCode>
                <c:ptCount val="23"/>
                <c:pt idx="0">
                  <c:v>-25.9</c:v>
                </c:pt>
                <c:pt idx="1">
                  <c:v>-21.3</c:v>
                </c:pt>
                <c:pt idx="2" formatCode="General">
                  <c:v>-23.9</c:v>
                </c:pt>
                <c:pt idx="3" formatCode="General">
                  <c:v>-20.7</c:v>
                </c:pt>
                <c:pt idx="4">
                  <c:v>-23.7</c:v>
                </c:pt>
                <c:pt idx="5">
                  <c:v>-27.0</c:v>
                </c:pt>
                <c:pt idx="6">
                  <c:v>-26.2</c:v>
                </c:pt>
                <c:pt idx="7">
                  <c:v>-26.9</c:v>
                </c:pt>
                <c:pt idx="8">
                  <c:v>-23.6</c:v>
                </c:pt>
                <c:pt idx="9">
                  <c:v>-22.1</c:v>
                </c:pt>
                <c:pt idx="11">
                  <c:v>-20.9</c:v>
                </c:pt>
                <c:pt idx="17">
                  <c:v>-24.6</c:v>
                </c:pt>
                <c:pt idx="18">
                  <c:v>-23.8</c:v>
                </c:pt>
                <c:pt idx="19">
                  <c:v>-24.1</c:v>
                </c:pt>
                <c:pt idx="20">
                  <c:v>-24.3</c:v>
                </c:pt>
                <c:pt idx="21">
                  <c:v>-24.8</c:v>
                </c:pt>
                <c:pt idx="22">
                  <c:v>-24.5</c:v>
                </c:pt>
              </c:numCache>
            </c:numRef>
          </c:val>
        </c:ser>
        <c:marker val="1"/>
        <c:axId val="604519160"/>
        <c:axId val="572970648"/>
      </c:lineChart>
      <c:catAx>
        <c:axId val="604519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2970648"/>
        <c:crosses val="autoZero"/>
        <c:auto val="1"/>
        <c:lblAlgn val="ctr"/>
        <c:lblOffset val="100"/>
      </c:catAx>
      <c:valAx>
        <c:axId val="572970648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4519160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Graphs'!$A$16</c:f>
              <c:strCache>
                <c:ptCount val="1"/>
                <c:pt idx="0">
                  <c:v>Dec</c:v>
                </c:pt>
              </c:strCache>
            </c:strRef>
          </c:tx>
          <c:cat>
            <c:numRef>
              <c:f>'Mean Pressure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Pressure Graphs'!$B$16:$X$16</c:f>
              <c:numCache>
                <c:formatCode>0.0</c:formatCode>
                <c:ptCount val="23"/>
                <c:pt idx="1">
                  <c:v>819.1</c:v>
                </c:pt>
                <c:pt idx="2" formatCode="General">
                  <c:v>808.2</c:v>
                </c:pt>
                <c:pt idx="3">
                  <c:v>813.0</c:v>
                </c:pt>
                <c:pt idx="4" formatCode="General">
                  <c:v>816.2</c:v>
                </c:pt>
                <c:pt idx="6">
                  <c:v>815.6</c:v>
                </c:pt>
                <c:pt idx="8">
                  <c:v>810.0</c:v>
                </c:pt>
                <c:pt idx="12">
                  <c:v>806.4</c:v>
                </c:pt>
                <c:pt idx="13">
                  <c:v>805.9</c:v>
                </c:pt>
                <c:pt idx="14">
                  <c:v>815.8</c:v>
                </c:pt>
                <c:pt idx="15">
                  <c:v>807.4</c:v>
                </c:pt>
                <c:pt idx="16">
                  <c:v>805.9</c:v>
                </c:pt>
                <c:pt idx="17">
                  <c:v>809.5</c:v>
                </c:pt>
                <c:pt idx="18">
                  <c:v>816.9</c:v>
                </c:pt>
                <c:pt idx="19">
                  <c:v>806.5</c:v>
                </c:pt>
                <c:pt idx="20">
                  <c:v>812.5</c:v>
                </c:pt>
                <c:pt idx="21">
                  <c:v>810.8</c:v>
                </c:pt>
                <c:pt idx="22">
                  <c:v>809.2</c:v>
                </c:pt>
              </c:numCache>
            </c:numRef>
          </c:val>
        </c:ser>
        <c:marker val="1"/>
        <c:axId val="570563816"/>
        <c:axId val="570563224"/>
      </c:lineChart>
      <c:catAx>
        <c:axId val="570563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0563224"/>
        <c:crosses val="autoZero"/>
        <c:auto val="1"/>
        <c:lblAlgn val="ctr"/>
        <c:lblOffset val="100"/>
      </c:catAx>
      <c:valAx>
        <c:axId val="570563224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General" sourceLinked="1"/>
        <c:tickLblPos val="nextTo"/>
        <c:crossAx val="5705638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Mean Pressure per Year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'Mean Pressure Graphs'!$B$4</c:f>
              <c:strCache>
                <c:ptCount val="1"/>
                <c:pt idx="0">
                  <c:v>1983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Graphs'!$B$5:$B$16</c:f>
              <c:numCache>
                <c:formatCode>General</c:formatCode>
                <c:ptCount val="12"/>
                <c:pt idx="1">
                  <c:v>811.1</c:v>
                </c:pt>
                <c:pt idx="2">
                  <c:v>801.1</c:v>
                </c:pt>
                <c:pt idx="4">
                  <c:v>807.7</c:v>
                </c:pt>
                <c:pt idx="5">
                  <c:v>806.1</c:v>
                </c:pt>
                <c:pt idx="7">
                  <c:v>800.9</c:v>
                </c:pt>
                <c:pt idx="8">
                  <c:v>803.5</c:v>
                </c:pt>
                <c:pt idx="9">
                  <c:v>792.6</c:v>
                </c:pt>
                <c:pt idx="10">
                  <c:v>802.2</c:v>
                </c:pt>
              </c:numCache>
            </c:numRef>
          </c:val>
        </c:ser>
        <c:ser>
          <c:idx val="1"/>
          <c:order val="1"/>
          <c:tx>
            <c:strRef>
              <c:f>'Mean Pressure Graphs'!$C$4</c:f>
              <c:strCache>
                <c:ptCount val="1"/>
                <c:pt idx="0">
                  <c:v>1984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Graphs'!$C$5:$C$16</c:f>
              <c:numCache>
                <c:formatCode>0.0</c:formatCode>
                <c:ptCount val="12"/>
                <c:pt idx="0">
                  <c:v>820.0</c:v>
                </c:pt>
                <c:pt idx="1">
                  <c:v>810.2</c:v>
                </c:pt>
                <c:pt idx="2">
                  <c:v>806.7</c:v>
                </c:pt>
                <c:pt idx="3">
                  <c:v>804.1</c:v>
                </c:pt>
                <c:pt idx="4">
                  <c:v>811.9</c:v>
                </c:pt>
                <c:pt idx="5">
                  <c:v>800.6</c:v>
                </c:pt>
                <c:pt idx="6">
                  <c:v>802.2</c:v>
                </c:pt>
                <c:pt idx="7">
                  <c:v>810.5</c:v>
                </c:pt>
                <c:pt idx="8">
                  <c:v>798.3</c:v>
                </c:pt>
                <c:pt idx="9">
                  <c:v>797.5</c:v>
                </c:pt>
                <c:pt idx="10">
                  <c:v>803.4</c:v>
                </c:pt>
                <c:pt idx="11">
                  <c:v>819.1</c:v>
                </c:pt>
              </c:numCache>
            </c:numRef>
          </c:val>
        </c:ser>
        <c:ser>
          <c:idx val="2"/>
          <c:order val="2"/>
          <c:tx>
            <c:strRef>
              <c:f>'Mean Pressure Graphs'!$D$4</c:f>
              <c:strCache>
                <c:ptCount val="1"/>
                <c:pt idx="0">
                  <c:v>1985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Graphs'!$D$5:$D$16</c:f>
              <c:numCache>
                <c:formatCode>General</c:formatCode>
                <c:ptCount val="12"/>
                <c:pt idx="0">
                  <c:v>817.9</c:v>
                </c:pt>
                <c:pt idx="1">
                  <c:v>807.1</c:v>
                </c:pt>
                <c:pt idx="2">
                  <c:v>807.7</c:v>
                </c:pt>
                <c:pt idx="3">
                  <c:v>806.6</c:v>
                </c:pt>
                <c:pt idx="4">
                  <c:v>802.1</c:v>
                </c:pt>
                <c:pt idx="11">
                  <c:v>808.2</c:v>
                </c:pt>
              </c:numCache>
            </c:numRef>
          </c:val>
        </c:ser>
        <c:ser>
          <c:idx val="3"/>
          <c:order val="3"/>
          <c:tx>
            <c:strRef>
              <c:f>'Mean Pressure Graphs'!$E$4</c:f>
              <c:strCache>
                <c:ptCount val="1"/>
                <c:pt idx="0">
                  <c:v>1986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Graphs'!$E$5:$E$16</c:f>
              <c:numCache>
                <c:formatCode>General</c:formatCode>
                <c:ptCount val="12"/>
                <c:pt idx="0">
                  <c:v>812.1</c:v>
                </c:pt>
                <c:pt idx="1">
                  <c:v>821.8</c:v>
                </c:pt>
                <c:pt idx="2">
                  <c:v>809.6</c:v>
                </c:pt>
                <c:pt idx="3">
                  <c:v>802.3</c:v>
                </c:pt>
                <c:pt idx="4">
                  <c:v>806.6</c:v>
                </c:pt>
                <c:pt idx="5">
                  <c:v>796.2</c:v>
                </c:pt>
                <c:pt idx="10">
                  <c:v>813.4</c:v>
                </c:pt>
                <c:pt idx="11" formatCode="0.0">
                  <c:v>813.0</c:v>
                </c:pt>
              </c:numCache>
            </c:numRef>
          </c:val>
        </c:ser>
        <c:ser>
          <c:idx val="4"/>
          <c:order val="4"/>
          <c:tx>
            <c:strRef>
              <c:f>'Mean Pressure Graphs'!$F$4</c:f>
              <c:strCache>
                <c:ptCount val="1"/>
                <c:pt idx="0">
                  <c:v>1987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Graphs'!$F$5:$F$16</c:f>
              <c:numCache>
                <c:formatCode>General</c:formatCode>
                <c:ptCount val="12"/>
                <c:pt idx="0">
                  <c:v>821.7</c:v>
                </c:pt>
                <c:pt idx="1">
                  <c:v>813.7</c:v>
                </c:pt>
                <c:pt idx="2">
                  <c:v>808.7</c:v>
                </c:pt>
                <c:pt idx="3">
                  <c:v>810.8</c:v>
                </c:pt>
                <c:pt idx="4">
                  <c:v>803.8</c:v>
                </c:pt>
                <c:pt idx="5">
                  <c:v>815.6</c:v>
                </c:pt>
                <c:pt idx="6">
                  <c:v>811.8</c:v>
                </c:pt>
                <c:pt idx="7">
                  <c:v>794.5</c:v>
                </c:pt>
                <c:pt idx="8">
                  <c:v>805.5</c:v>
                </c:pt>
                <c:pt idx="9">
                  <c:v>806.4</c:v>
                </c:pt>
                <c:pt idx="10" formatCode="0.0">
                  <c:v>808.0</c:v>
                </c:pt>
                <c:pt idx="11">
                  <c:v>816.2</c:v>
                </c:pt>
              </c:numCache>
            </c:numRef>
          </c:val>
        </c:ser>
        <c:ser>
          <c:idx val="5"/>
          <c:order val="5"/>
          <c:tx>
            <c:strRef>
              <c:f>'Mean Pressure Graphs'!$G$4</c:f>
              <c:strCache>
                <c:ptCount val="1"/>
                <c:pt idx="0">
                  <c:v>1988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Graphs'!$G$5:$G$16</c:f>
              <c:numCache>
                <c:formatCode>General</c:formatCode>
                <c:ptCount val="12"/>
                <c:pt idx="0">
                  <c:v>818.3</c:v>
                </c:pt>
                <c:pt idx="1">
                  <c:v>811.6</c:v>
                </c:pt>
                <c:pt idx="2">
                  <c:v>807.9</c:v>
                </c:pt>
                <c:pt idx="3">
                  <c:v>809.3</c:v>
                </c:pt>
                <c:pt idx="4" formatCode="0.0">
                  <c:v>810.0</c:v>
                </c:pt>
                <c:pt idx="5">
                  <c:v>814.2</c:v>
                </c:pt>
              </c:numCache>
            </c:numRef>
          </c:val>
        </c:ser>
        <c:ser>
          <c:idx val="6"/>
          <c:order val="6"/>
          <c:tx>
            <c:strRef>
              <c:f>'Mean Pressure Graphs'!$H$4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Graphs'!$H$5:$H$16</c:f>
              <c:numCache>
                <c:formatCode>0.0</c:formatCode>
                <c:ptCount val="12"/>
                <c:pt idx="0">
                  <c:v>812.4</c:v>
                </c:pt>
                <c:pt idx="1">
                  <c:v>807.1</c:v>
                </c:pt>
                <c:pt idx="2">
                  <c:v>802.5</c:v>
                </c:pt>
                <c:pt idx="3">
                  <c:v>806.8</c:v>
                </c:pt>
                <c:pt idx="4">
                  <c:v>795.6</c:v>
                </c:pt>
                <c:pt idx="5">
                  <c:v>798.0</c:v>
                </c:pt>
                <c:pt idx="6">
                  <c:v>803.1</c:v>
                </c:pt>
                <c:pt idx="7">
                  <c:v>808.5</c:v>
                </c:pt>
                <c:pt idx="8">
                  <c:v>806.7</c:v>
                </c:pt>
                <c:pt idx="9">
                  <c:v>804.1</c:v>
                </c:pt>
                <c:pt idx="10">
                  <c:v>801.8</c:v>
                </c:pt>
                <c:pt idx="11">
                  <c:v>815.6</c:v>
                </c:pt>
              </c:numCache>
            </c:numRef>
          </c:val>
        </c:ser>
        <c:ser>
          <c:idx val="7"/>
          <c:order val="7"/>
          <c:tx>
            <c:strRef>
              <c:f>'Mean Pressure Graphs'!$I$4</c:f>
              <c:strCache>
                <c:ptCount val="1"/>
                <c:pt idx="0">
                  <c:v>1990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Graphs'!$I$5:$I$16</c:f>
              <c:numCache>
                <c:formatCode>General</c:formatCode>
                <c:ptCount val="12"/>
                <c:pt idx="0">
                  <c:v>813.9</c:v>
                </c:pt>
                <c:pt idx="1">
                  <c:v>805.6</c:v>
                </c:pt>
                <c:pt idx="2">
                  <c:v>805.2</c:v>
                </c:pt>
                <c:pt idx="3">
                  <c:v>812.7</c:v>
                </c:pt>
                <c:pt idx="4">
                  <c:v>810.1</c:v>
                </c:pt>
                <c:pt idx="5">
                  <c:v>805.9</c:v>
                </c:pt>
              </c:numCache>
            </c:numRef>
          </c:val>
        </c:ser>
        <c:ser>
          <c:idx val="8"/>
          <c:order val="8"/>
          <c:tx>
            <c:strRef>
              <c:f>'Mean Pressure Graphs'!$J$4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Graphs'!$J$5:$J$16</c:f>
              <c:numCache>
                <c:formatCode>0.0</c:formatCode>
                <c:ptCount val="12"/>
                <c:pt idx="1">
                  <c:v>816.3</c:v>
                </c:pt>
                <c:pt idx="2">
                  <c:v>808.5</c:v>
                </c:pt>
                <c:pt idx="3">
                  <c:v>805.7</c:v>
                </c:pt>
                <c:pt idx="4">
                  <c:v>807.4</c:v>
                </c:pt>
                <c:pt idx="5">
                  <c:v>815.3</c:v>
                </c:pt>
                <c:pt idx="8">
                  <c:v>797.8</c:v>
                </c:pt>
                <c:pt idx="9">
                  <c:v>801.7</c:v>
                </c:pt>
                <c:pt idx="10">
                  <c:v>805.4</c:v>
                </c:pt>
                <c:pt idx="11">
                  <c:v>810.0</c:v>
                </c:pt>
              </c:numCache>
            </c:numRef>
          </c:val>
        </c:ser>
        <c:ser>
          <c:idx val="9"/>
          <c:order val="9"/>
          <c:tx>
            <c:strRef>
              <c:f>'Mean Pressure Graphs'!$K$4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Graphs'!$K$5:$K$16</c:f>
              <c:numCache>
                <c:formatCode>General</c:formatCode>
                <c:ptCount val="12"/>
                <c:pt idx="0" formatCode="0.0">
                  <c:v>818.0</c:v>
                </c:pt>
                <c:pt idx="1">
                  <c:v>810.5</c:v>
                </c:pt>
                <c:pt idx="2">
                  <c:v>808.9</c:v>
                </c:pt>
                <c:pt idx="3">
                  <c:v>805.6</c:v>
                </c:pt>
                <c:pt idx="4">
                  <c:v>798.3</c:v>
                </c:pt>
                <c:pt idx="5">
                  <c:v>797.3</c:v>
                </c:pt>
                <c:pt idx="6">
                  <c:v>804.1</c:v>
                </c:pt>
              </c:numCache>
            </c:numRef>
          </c:val>
        </c:ser>
        <c:ser>
          <c:idx val="10"/>
          <c:order val="10"/>
          <c:tx>
            <c:strRef>
              <c:f>'Mean Pressure Graphs'!$L$4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Graphs'!$L$5:$L$16</c:f>
              <c:numCache>
                <c:formatCode>General</c:formatCode>
                <c:ptCount val="12"/>
                <c:pt idx="6">
                  <c:v>808.5</c:v>
                </c:pt>
                <c:pt idx="7">
                  <c:v>796.5</c:v>
                </c:pt>
                <c:pt idx="8">
                  <c:v>808.4</c:v>
                </c:pt>
                <c:pt idx="9">
                  <c:v>802.5</c:v>
                </c:pt>
              </c:numCache>
            </c:numRef>
          </c:val>
        </c:ser>
        <c:ser>
          <c:idx val="11"/>
          <c:order val="11"/>
          <c:tx>
            <c:strRef>
              <c:f>'Mean Pressure Graphs'!$M$4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Graphs'!$M$5:$M$16</c:f>
              <c:numCache>
                <c:formatCode>General</c:formatCode>
                <c:ptCount val="12"/>
                <c:pt idx="1">
                  <c:v>808.4</c:v>
                </c:pt>
                <c:pt idx="2">
                  <c:v>806.2</c:v>
                </c:pt>
                <c:pt idx="3">
                  <c:v>809.8</c:v>
                </c:pt>
                <c:pt idx="4">
                  <c:v>795.9</c:v>
                </c:pt>
              </c:numCache>
            </c:numRef>
          </c:val>
        </c:ser>
        <c:ser>
          <c:idx val="12"/>
          <c:order val="12"/>
          <c:tx>
            <c:strRef>
              <c:f>'Mean Pressure Graphs'!$N$4</c:f>
              <c:strCache>
                <c:ptCount val="1"/>
                <c:pt idx="0">
                  <c:v>1998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Graphs'!$N$5:$N$16</c:f>
              <c:numCache>
                <c:formatCode>0.0</c:formatCode>
                <c:ptCount val="12"/>
                <c:pt idx="1">
                  <c:v>804.1</c:v>
                </c:pt>
                <c:pt idx="2">
                  <c:v>800.8</c:v>
                </c:pt>
                <c:pt idx="3">
                  <c:v>797.0</c:v>
                </c:pt>
                <c:pt idx="4">
                  <c:v>805.4</c:v>
                </c:pt>
                <c:pt idx="5">
                  <c:v>800.2</c:v>
                </c:pt>
                <c:pt idx="7">
                  <c:v>802.8</c:v>
                </c:pt>
                <c:pt idx="8">
                  <c:v>797.4</c:v>
                </c:pt>
                <c:pt idx="9">
                  <c:v>801.4</c:v>
                </c:pt>
                <c:pt idx="10">
                  <c:v>804.6</c:v>
                </c:pt>
                <c:pt idx="11">
                  <c:v>806.4</c:v>
                </c:pt>
              </c:numCache>
            </c:numRef>
          </c:val>
        </c:ser>
        <c:ser>
          <c:idx val="13"/>
          <c:order val="13"/>
          <c:tx>
            <c:strRef>
              <c:f>'Mean Pressure Graphs'!$O$4</c:f>
              <c:strCache>
                <c:ptCount val="1"/>
                <c:pt idx="0">
                  <c:v>1999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Graphs'!$O$5:$O$16</c:f>
              <c:numCache>
                <c:formatCode>0.0</c:formatCode>
                <c:ptCount val="12"/>
                <c:pt idx="1">
                  <c:v>808.8</c:v>
                </c:pt>
                <c:pt idx="2">
                  <c:v>805.0</c:v>
                </c:pt>
                <c:pt idx="3">
                  <c:v>793.0</c:v>
                </c:pt>
                <c:pt idx="4">
                  <c:v>801.8</c:v>
                </c:pt>
                <c:pt idx="5">
                  <c:v>810.0</c:v>
                </c:pt>
                <c:pt idx="7">
                  <c:v>799.3</c:v>
                </c:pt>
                <c:pt idx="11">
                  <c:v>805.9</c:v>
                </c:pt>
              </c:numCache>
            </c:numRef>
          </c:val>
        </c:ser>
        <c:ser>
          <c:idx val="14"/>
          <c:order val="14"/>
          <c:tx>
            <c:strRef>
              <c:f>'Mean Pressure Graphs'!$P$4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Graphs'!$P$5:$P$16</c:f>
              <c:numCache>
                <c:formatCode>0.0</c:formatCode>
                <c:ptCount val="12"/>
                <c:pt idx="0">
                  <c:v>805.1</c:v>
                </c:pt>
                <c:pt idx="1">
                  <c:v>807.2</c:v>
                </c:pt>
                <c:pt idx="2">
                  <c:v>805.5</c:v>
                </c:pt>
                <c:pt idx="3">
                  <c:v>801.7</c:v>
                </c:pt>
                <c:pt idx="4">
                  <c:v>796.6</c:v>
                </c:pt>
                <c:pt idx="5">
                  <c:v>804.0</c:v>
                </c:pt>
                <c:pt idx="6">
                  <c:v>806.4</c:v>
                </c:pt>
                <c:pt idx="7">
                  <c:v>803.9</c:v>
                </c:pt>
                <c:pt idx="8">
                  <c:v>799.7</c:v>
                </c:pt>
                <c:pt idx="9">
                  <c:v>795.6</c:v>
                </c:pt>
                <c:pt idx="10">
                  <c:v>810.9</c:v>
                </c:pt>
                <c:pt idx="11">
                  <c:v>815.8</c:v>
                </c:pt>
              </c:numCache>
            </c:numRef>
          </c:val>
        </c:ser>
        <c:ser>
          <c:idx val="15"/>
          <c:order val="15"/>
          <c:tx>
            <c:strRef>
              <c:f>'Mean Pressure Graphs'!$Q$4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Graphs'!$Q$5:$Q$16</c:f>
              <c:numCache>
                <c:formatCode>General</c:formatCode>
                <c:ptCount val="12"/>
                <c:pt idx="2" formatCode="0.0">
                  <c:v>809.4</c:v>
                </c:pt>
                <c:pt idx="3" formatCode="0.0">
                  <c:v>803.3</c:v>
                </c:pt>
                <c:pt idx="5" formatCode="0.0">
                  <c:v>801.4</c:v>
                </c:pt>
                <c:pt idx="6" formatCode="0.0">
                  <c:v>814.1</c:v>
                </c:pt>
                <c:pt idx="7" formatCode="0.0">
                  <c:v>802.4</c:v>
                </c:pt>
                <c:pt idx="8" formatCode="0.0">
                  <c:v>797.9</c:v>
                </c:pt>
                <c:pt idx="9" formatCode="0.0">
                  <c:v>798.1</c:v>
                </c:pt>
                <c:pt idx="10" formatCode="0.0">
                  <c:v>804.1</c:v>
                </c:pt>
                <c:pt idx="11" formatCode="0.0">
                  <c:v>807.4</c:v>
                </c:pt>
              </c:numCache>
            </c:numRef>
          </c:val>
        </c:ser>
        <c:ser>
          <c:idx val="16"/>
          <c:order val="16"/>
          <c:tx>
            <c:strRef>
              <c:f>'Mean Pressure Graphs'!$R$4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Graphs'!$R$5:$R$16</c:f>
              <c:numCache>
                <c:formatCode>0.0</c:formatCode>
                <c:ptCount val="12"/>
                <c:pt idx="0">
                  <c:v>813.8</c:v>
                </c:pt>
                <c:pt idx="1">
                  <c:v>805.3</c:v>
                </c:pt>
                <c:pt idx="2">
                  <c:v>808.6</c:v>
                </c:pt>
                <c:pt idx="3">
                  <c:v>804.5</c:v>
                </c:pt>
                <c:pt idx="4">
                  <c:v>811.3</c:v>
                </c:pt>
                <c:pt idx="5">
                  <c:v>806.9</c:v>
                </c:pt>
                <c:pt idx="6">
                  <c:v>805.2</c:v>
                </c:pt>
                <c:pt idx="7">
                  <c:v>802.0</c:v>
                </c:pt>
                <c:pt idx="8">
                  <c:v>801.3</c:v>
                </c:pt>
                <c:pt idx="9">
                  <c:v>811.0</c:v>
                </c:pt>
                <c:pt idx="10">
                  <c:v>803.2</c:v>
                </c:pt>
                <c:pt idx="11">
                  <c:v>805.9</c:v>
                </c:pt>
              </c:numCache>
            </c:numRef>
          </c:val>
        </c:ser>
        <c:ser>
          <c:idx val="17"/>
          <c:order val="17"/>
          <c:tx>
            <c:strRef>
              <c:f>'Mean Pressure Graphs'!$S$4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Graphs'!$S$5:$S$16</c:f>
              <c:numCache>
                <c:formatCode>0.0</c:formatCode>
                <c:ptCount val="12"/>
                <c:pt idx="0">
                  <c:v>809.4</c:v>
                </c:pt>
                <c:pt idx="1">
                  <c:v>812.5</c:v>
                </c:pt>
                <c:pt idx="2">
                  <c:v>806.6</c:v>
                </c:pt>
                <c:pt idx="3">
                  <c:v>807.2</c:v>
                </c:pt>
                <c:pt idx="4">
                  <c:v>810.7</c:v>
                </c:pt>
                <c:pt idx="5">
                  <c:v>811.3</c:v>
                </c:pt>
                <c:pt idx="6">
                  <c:v>813.3</c:v>
                </c:pt>
                <c:pt idx="7">
                  <c:v>804.8</c:v>
                </c:pt>
                <c:pt idx="8">
                  <c:v>811.5</c:v>
                </c:pt>
                <c:pt idx="9">
                  <c:v>802.3</c:v>
                </c:pt>
                <c:pt idx="10">
                  <c:v>808.7</c:v>
                </c:pt>
                <c:pt idx="11">
                  <c:v>809.5</c:v>
                </c:pt>
              </c:numCache>
            </c:numRef>
          </c:val>
        </c:ser>
        <c:ser>
          <c:idx val="18"/>
          <c:order val="18"/>
          <c:tx>
            <c:strRef>
              <c:f>'Mean Pressure Graphs'!$T$4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Graphs'!$T$5:$T$16</c:f>
              <c:numCache>
                <c:formatCode>0.0</c:formatCode>
                <c:ptCount val="12"/>
                <c:pt idx="0">
                  <c:v>819.6</c:v>
                </c:pt>
                <c:pt idx="1">
                  <c:v>811.3</c:v>
                </c:pt>
                <c:pt idx="2">
                  <c:v>807.1</c:v>
                </c:pt>
                <c:pt idx="3">
                  <c:v>802.5</c:v>
                </c:pt>
                <c:pt idx="4">
                  <c:v>806.4</c:v>
                </c:pt>
                <c:pt idx="5">
                  <c:v>801.1</c:v>
                </c:pt>
                <c:pt idx="6">
                  <c:v>797.3</c:v>
                </c:pt>
                <c:pt idx="7">
                  <c:v>800.8</c:v>
                </c:pt>
                <c:pt idx="8">
                  <c:v>798.2</c:v>
                </c:pt>
                <c:pt idx="9">
                  <c:v>799.2</c:v>
                </c:pt>
                <c:pt idx="10">
                  <c:v>801.1</c:v>
                </c:pt>
                <c:pt idx="11">
                  <c:v>816.9</c:v>
                </c:pt>
              </c:numCache>
            </c:numRef>
          </c:val>
        </c:ser>
        <c:ser>
          <c:idx val="19"/>
          <c:order val="19"/>
          <c:tx>
            <c:strRef>
              <c:f>'Mean Pressure Graphs'!$U$4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Graphs'!$U$5:$U$16</c:f>
              <c:numCache>
                <c:formatCode>0.0</c:formatCode>
                <c:ptCount val="12"/>
                <c:pt idx="0">
                  <c:v>816.8</c:v>
                </c:pt>
                <c:pt idx="1">
                  <c:v>806.0</c:v>
                </c:pt>
                <c:pt idx="2">
                  <c:v>808.6</c:v>
                </c:pt>
                <c:pt idx="3">
                  <c:v>809.2</c:v>
                </c:pt>
                <c:pt idx="4">
                  <c:v>798.2</c:v>
                </c:pt>
                <c:pt idx="5">
                  <c:v>806.7</c:v>
                </c:pt>
                <c:pt idx="6" formatCode="General">
                  <c:v>805.8</c:v>
                </c:pt>
                <c:pt idx="7">
                  <c:v>808.1</c:v>
                </c:pt>
                <c:pt idx="8">
                  <c:v>804.2</c:v>
                </c:pt>
                <c:pt idx="9">
                  <c:v>801.0</c:v>
                </c:pt>
                <c:pt idx="10">
                  <c:v>809.3</c:v>
                </c:pt>
                <c:pt idx="11">
                  <c:v>806.5</c:v>
                </c:pt>
              </c:numCache>
            </c:numRef>
          </c:val>
        </c:ser>
        <c:ser>
          <c:idx val="20"/>
          <c:order val="20"/>
          <c:tx>
            <c:strRef>
              <c:f>'Mean Pressure Graphs'!$V$4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Graphs'!$V$5:$V$16</c:f>
              <c:numCache>
                <c:formatCode>0.0</c:formatCode>
                <c:ptCount val="12"/>
                <c:pt idx="0">
                  <c:v>805.4</c:v>
                </c:pt>
                <c:pt idx="1">
                  <c:v>811.4</c:v>
                </c:pt>
                <c:pt idx="2">
                  <c:v>805.7</c:v>
                </c:pt>
                <c:pt idx="3">
                  <c:v>804.3</c:v>
                </c:pt>
                <c:pt idx="4">
                  <c:v>805.1</c:v>
                </c:pt>
                <c:pt idx="5">
                  <c:v>810.1</c:v>
                </c:pt>
                <c:pt idx="6">
                  <c:v>800.0</c:v>
                </c:pt>
                <c:pt idx="7">
                  <c:v>803.1</c:v>
                </c:pt>
                <c:pt idx="8">
                  <c:v>799.5</c:v>
                </c:pt>
                <c:pt idx="9">
                  <c:v>801.0</c:v>
                </c:pt>
                <c:pt idx="10">
                  <c:v>812.1</c:v>
                </c:pt>
                <c:pt idx="11">
                  <c:v>812.5</c:v>
                </c:pt>
              </c:numCache>
            </c:numRef>
          </c:val>
        </c:ser>
        <c:ser>
          <c:idx val="21"/>
          <c:order val="21"/>
          <c:tx>
            <c:strRef>
              <c:f>'Mean Pressure Graphs'!$W$4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Graphs'!$W$5:$W$16</c:f>
              <c:numCache>
                <c:formatCode>0.0</c:formatCode>
                <c:ptCount val="12"/>
                <c:pt idx="0">
                  <c:v>812.5</c:v>
                </c:pt>
                <c:pt idx="1">
                  <c:v>804.4</c:v>
                </c:pt>
                <c:pt idx="2">
                  <c:v>801.3</c:v>
                </c:pt>
                <c:pt idx="3">
                  <c:v>802.9</c:v>
                </c:pt>
                <c:pt idx="4">
                  <c:v>806.1</c:v>
                </c:pt>
                <c:pt idx="5">
                  <c:v>811.4</c:v>
                </c:pt>
                <c:pt idx="6">
                  <c:v>802.3</c:v>
                </c:pt>
                <c:pt idx="7">
                  <c:v>808.5</c:v>
                </c:pt>
                <c:pt idx="8">
                  <c:v>811.8</c:v>
                </c:pt>
                <c:pt idx="9">
                  <c:v>801.9</c:v>
                </c:pt>
                <c:pt idx="10">
                  <c:v>806.4</c:v>
                </c:pt>
                <c:pt idx="11">
                  <c:v>810.8</c:v>
                </c:pt>
              </c:numCache>
            </c:numRef>
          </c:val>
        </c:ser>
        <c:ser>
          <c:idx val="22"/>
          <c:order val="22"/>
          <c:tx>
            <c:strRef>
              <c:f>'Mean Pressure Graphs'!$X$4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Graphs'!$X$5:$X$16</c:f>
              <c:numCache>
                <c:formatCode>0.0</c:formatCode>
                <c:ptCount val="12"/>
                <c:pt idx="0">
                  <c:v>815.7</c:v>
                </c:pt>
                <c:pt idx="1">
                  <c:v>810.4</c:v>
                </c:pt>
                <c:pt idx="2">
                  <c:v>805.1</c:v>
                </c:pt>
                <c:pt idx="3">
                  <c:v>805.1</c:v>
                </c:pt>
                <c:pt idx="4">
                  <c:v>805.8</c:v>
                </c:pt>
                <c:pt idx="5">
                  <c:v>802.6</c:v>
                </c:pt>
                <c:pt idx="6" formatCode="General">
                  <c:v>802.1</c:v>
                </c:pt>
                <c:pt idx="7">
                  <c:v>798.0</c:v>
                </c:pt>
                <c:pt idx="8">
                  <c:v>806.6</c:v>
                </c:pt>
                <c:pt idx="9">
                  <c:v>798.6</c:v>
                </c:pt>
                <c:pt idx="10">
                  <c:v>811.0</c:v>
                </c:pt>
                <c:pt idx="11">
                  <c:v>809.2</c:v>
                </c:pt>
              </c:numCache>
            </c:numRef>
          </c:val>
        </c:ser>
        <c:marker val="1"/>
        <c:axId val="571014104"/>
        <c:axId val="571021032"/>
      </c:lineChart>
      <c:catAx>
        <c:axId val="571014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</c:title>
        <c:numFmt formatCode="General" sourceLinked="1"/>
        <c:tickLblPos val="nextTo"/>
        <c:crossAx val="571021032"/>
        <c:crosses val="autoZero"/>
        <c:auto val="1"/>
        <c:lblAlgn val="ctr"/>
        <c:lblOffset val="100"/>
      </c:catAx>
      <c:valAx>
        <c:axId val="571021032"/>
        <c:scaling>
          <c:orientation val="minMax"/>
          <c:max val="825.0"/>
          <c:min val="79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</c:title>
        <c:numFmt formatCode="General" sourceLinked="1"/>
        <c:tickLblPos val="nextTo"/>
        <c:crossAx val="5710141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val>
            <c:numRef>
              <c:f>'Mean Pressure Graphs'!$Y$5:$Y$16</c:f>
              <c:numCache>
                <c:formatCode>0.0</c:formatCode>
                <c:ptCount val="12"/>
                <c:pt idx="0">
                  <c:v>814.5375</c:v>
                </c:pt>
                <c:pt idx="1">
                  <c:v>809.752380952381</c:v>
                </c:pt>
                <c:pt idx="2">
                  <c:v>806.2136363636363</c:v>
                </c:pt>
                <c:pt idx="3">
                  <c:v>804.9714285714286</c:v>
                </c:pt>
                <c:pt idx="4">
                  <c:v>804.6095238095238</c:v>
                </c:pt>
                <c:pt idx="5">
                  <c:v>805.745</c:v>
                </c:pt>
                <c:pt idx="6">
                  <c:v>805.4428571428571</c:v>
                </c:pt>
                <c:pt idx="7">
                  <c:v>802.7875</c:v>
                </c:pt>
                <c:pt idx="8">
                  <c:v>803.01875</c:v>
                </c:pt>
                <c:pt idx="9">
                  <c:v>800.9312500000001</c:v>
                </c:pt>
                <c:pt idx="10">
                  <c:v>806.6</c:v>
                </c:pt>
                <c:pt idx="11">
                  <c:v>811.1117647058823</c:v>
                </c:pt>
              </c:numCache>
            </c:numRef>
          </c:val>
        </c:ser>
        <c:marker val="1"/>
        <c:axId val="570592248"/>
        <c:axId val="570726232"/>
      </c:lineChart>
      <c:catAx>
        <c:axId val="570592248"/>
        <c:scaling>
          <c:orientation val="minMax"/>
        </c:scaling>
        <c:axPos val="b"/>
        <c:tickLblPos val="nextTo"/>
        <c:crossAx val="570726232"/>
        <c:crosses val="autoZero"/>
        <c:auto val="1"/>
        <c:lblAlgn val="ctr"/>
        <c:lblOffset val="100"/>
      </c:catAx>
      <c:valAx>
        <c:axId val="570726232"/>
        <c:scaling>
          <c:orientation val="minMax"/>
        </c:scaling>
        <c:axPos val="l"/>
        <c:majorGridlines/>
        <c:numFmt formatCode="0.0" sourceLinked="1"/>
        <c:tickLblPos val="nextTo"/>
        <c:crossAx val="570592248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Graphs'!$A$8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Graphs'!$B$8:$X$8</c:f>
              <c:numCache>
                <c:formatCode>0.0</c:formatCode>
                <c:ptCount val="23"/>
                <c:pt idx="1">
                  <c:v>-30.3</c:v>
                </c:pt>
                <c:pt idx="2" formatCode="General">
                  <c:v>-29.4</c:v>
                </c:pt>
                <c:pt idx="3" formatCode="General">
                  <c:v>-27.9</c:v>
                </c:pt>
                <c:pt idx="4">
                  <c:v>-28.0</c:v>
                </c:pt>
                <c:pt idx="5">
                  <c:v>-26.6</c:v>
                </c:pt>
                <c:pt idx="6">
                  <c:v>-26.9</c:v>
                </c:pt>
                <c:pt idx="7">
                  <c:v>-28.7</c:v>
                </c:pt>
                <c:pt idx="8">
                  <c:v>-27.3</c:v>
                </c:pt>
                <c:pt idx="9">
                  <c:v>-27.4</c:v>
                </c:pt>
                <c:pt idx="17">
                  <c:v>-30.0</c:v>
                </c:pt>
                <c:pt idx="18">
                  <c:v>-30.3</c:v>
                </c:pt>
                <c:pt idx="19">
                  <c:v>-26.3</c:v>
                </c:pt>
                <c:pt idx="20">
                  <c:v>-29.1</c:v>
                </c:pt>
                <c:pt idx="21">
                  <c:v>-30.5</c:v>
                </c:pt>
                <c:pt idx="22">
                  <c:v>-26.4</c:v>
                </c:pt>
              </c:numCache>
            </c:numRef>
          </c:val>
        </c:ser>
        <c:marker val="1"/>
        <c:axId val="618982568"/>
        <c:axId val="70578280"/>
      </c:lineChart>
      <c:catAx>
        <c:axId val="618982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70578280"/>
        <c:crosses val="autoZero"/>
        <c:auto val="1"/>
        <c:lblAlgn val="ctr"/>
        <c:lblOffset val="100"/>
      </c:catAx>
      <c:valAx>
        <c:axId val="70578280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18982568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Graphs'!$A$9</c:f>
              <c:strCache>
                <c:ptCount val="1"/>
                <c:pt idx="0">
                  <c:v>May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Graphs'!$B$9:$X$9</c:f>
              <c:numCache>
                <c:formatCode>0.0</c:formatCode>
                <c:ptCount val="23"/>
                <c:pt idx="0">
                  <c:v>-28.4</c:v>
                </c:pt>
                <c:pt idx="1">
                  <c:v>-27.1</c:v>
                </c:pt>
                <c:pt idx="2" formatCode="General">
                  <c:v>-32.3</c:v>
                </c:pt>
                <c:pt idx="3" formatCode="General">
                  <c:v>-31.8</c:v>
                </c:pt>
                <c:pt idx="4">
                  <c:v>-32.0</c:v>
                </c:pt>
                <c:pt idx="5">
                  <c:v>-31.8</c:v>
                </c:pt>
                <c:pt idx="6">
                  <c:v>-30.4</c:v>
                </c:pt>
                <c:pt idx="7">
                  <c:v>-30.2</c:v>
                </c:pt>
                <c:pt idx="8">
                  <c:v>-30.3</c:v>
                </c:pt>
                <c:pt idx="9">
                  <c:v>-30.9</c:v>
                </c:pt>
                <c:pt idx="17">
                  <c:v>-29.0</c:v>
                </c:pt>
                <c:pt idx="18">
                  <c:v>-29.5</c:v>
                </c:pt>
                <c:pt idx="19">
                  <c:v>-31.1</c:v>
                </c:pt>
                <c:pt idx="20">
                  <c:v>-27.8</c:v>
                </c:pt>
                <c:pt idx="21">
                  <c:v>-29.6</c:v>
                </c:pt>
                <c:pt idx="22">
                  <c:v>-31.0</c:v>
                </c:pt>
              </c:numCache>
            </c:numRef>
          </c:val>
        </c:ser>
        <c:marker val="1"/>
        <c:axId val="619139736"/>
        <c:axId val="583029560"/>
      </c:lineChart>
      <c:catAx>
        <c:axId val="619139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83029560"/>
        <c:crosses val="autoZero"/>
        <c:auto val="1"/>
        <c:lblAlgn val="ctr"/>
        <c:lblOffset val="100"/>
      </c:catAx>
      <c:valAx>
        <c:axId val="583029560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19139736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Graphs'!$A$10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Graphs'!$B$10:$X$10</c:f>
              <c:numCache>
                <c:formatCode>0.0</c:formatCode>
                <c:ptCount val="23"/>
                <c:pt idx="0">
                  <c:v>-26.7</c:v>
                </c:pt>
                <c:pt idx="1">
                  <c:v>-33.7</c:v>
                </c:pt>
                <c:pt idx="3" formatCode="General">
                  <c:v>-32.9</c:v>
                </c:pt>
                <c:pt idx="4">
                  <c:v>-25.0</c:v>
                </c:pt>
                <c:pt idx="5">
                  <c:v>-31.5</c:v>
                </c:pt>
                <c:pt idx="6">
                  <c:v>-35.5</c:v>
                </c:pt>
                <c:pt idx="7">
                  <c:v>-33.3</c:v>
                </c:pt>
                <c:pt idx="8">
                  <c:v>-27.2</c:v>
                </c:pt>
                <c:pt idx="9">
                  <c:v>-33.9</c:v>
                </c:pt>
                <c:pt idx="17">
                  <c:v>-29.1</c:v>
                </c:pt>
                <c:pt idx="18">
                  <c:v>-32.0</c:v>
                </c:pt>
                <c:pt idx="19">
                  <c:v>-30.2</c:v>
                </c:pt>
                <c:pt idx="20">
                  <c:v>-28.8</c:v>
                </c:pt>
                <c:pt idx="21">
                  <c:v>-30.8</c:v>
                </c:pt>
                <c:pt idx="22">
                  <c:v>-33.4</c:v>
                </c:pt>
              </c:numCache>
            </c:numRef>
          </c:val>
        </c:ser>
        <c:marker val="1"/>
        <c:axId val="604359640"/>
        <c:axId val="617385096"/>
      </c:lineChart>
      <c:catAx>
        <c:axId val="604359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7385096"/>
        <c:crosses val="autoZero"/>
        <c:auto val="1"/>
        <c:lblAlgn val="ctr"/>
        <c:lblOffset val="100"/>
      </c:catAx>
      <c:valAx>
        <c:axId val="617385096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4359640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>
        <c:manualLayout>
          <c:layoutTarget val="inner"/>
          <c:xMode val="edge"/>
          <c:yMode val="edge"/>
          <c:x val="0.213706790352279"/>
          <c:y val="0.216384915474642"/>
          <c:w val="0.605109749991621"/>
          <c:h val="0.648374512353706"/>
        </c:manualLayout>
      </c:layout>
      <c:lineChart>
        <c:grouping val="standard"/>
        <c:ser>
          <c:idx val="0"/>
          <c:order val="0"/>
          <c:tx>
            <c:strRef>
              <c:f>'Mean Temp Graphs'!$A$11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Graphs'!$B$11:$X$11</c:f>
              <c:numCache>
                <c:formatCode>0.0</c:formatCode>
                <c:ptCount val="23"/>
                <c:pt idx="1">
                  <c:v>-34.0</c:v>
                </c:pt>
                <c:pt idx="4">
                  <c:v>-30.0</c:v>
                </c:pt>
                <c:pt idx="6">
                  <c:v>-29.3</c:v>
                </c:pt>
                <c:pt idx="9">
                  <c:v>-30.3</c:v>
                </c:pt>
                <c:pt idx="10">
                  <c:v>-28.5</c:v>
                </c:pt>
                <c:pt idx="17">
                  <c:v>-25.1</c:v>
                </c:pt>
                <c:pt idx="18">
                  <c:v>-33.0</c:v>
                </c:pt>
                <c:pt idx="19">
                  <c:v>-32.3</c:v>
                </c:pt>
                <c:pt idx="20">
                  <c:v>-32.1</c:v>
                </c:pt>
                <c:pt idx="21">
                  <c:v>-34.0</c:v>
                </c:pt>
                <c:pt idx="22">
                  <c:v>-28.3</c:v>
                </c:pt>
              </c:numCache>
            </c:numRef>
          </c:val>
        </c:ser>
        <c:marker val="1"/>
        <c:axId val="617310440"/>
        <c:axId val="619567304"/>
      </c:lineChart>
      <c:catAx>
        <c:axId val="617310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9567304"/>
        <c:crosses val="autoZero"/>
        <c:auto val="1"/>
        <c:lblAlgn val="ctr"/>
        <c:lblOffset val="100"/>
      </c:catAx>
      <c:valAx>
        <c:axId val="619567304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17310440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Graphs'!$A$12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'Mean Temp Graphs'!$B$4:$X$4</c:f>
              <c:numCache>
                <c:formatCode>General</c:formatCode>
                <c:ptCount val="23"/>
                <c:pt idx="0">
                  <c:v>1983.0</c:v>
                </c:pt>
                <c:pt idx="1">
                  <c:v>1984.0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1996.0</c:v>
                </c:pt>
                <c:pt idx="12">
                  <c:v>1998.0</c:v>
                </c:pt>
                <c:pt idx="13">
                  <c:v>1999.0</c:v>
                </c:pt>
                <c:pt idx="14">
                  <c:v>2000.0</c:v>
                </c:pt>
                <c:pt idx="15">
                  <c:v>2001.0</c:v>
                </c:pt>
                <c:pt idx="16">
                  <c:v>2002.0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  <c:pt idx="22">
                  <c:v>2014.0</c:v>
                </c:pt>
              </c:numCache>
            </c:numRef>
          </c:cat>
          <c:val>
            <c:numRef>
              <c:f>'Mean Temp Graphs'!$B$12:$X$12</c:f>
              <c:numCache>
                <c:formatCode>0.0</c:formatCode>
                <c:ptCount val="23"/>
                <c:pt idx="0">
                  <c:v>-31.9</c:v>
                </c:pt>
                <c:pt idx="1">
                  <c:v>-27.8</c:v>
                </c:pt>
                <c:pt idx="4">
                  <c:v>-33.2</c:v>
                </c:pt>
                <c:pt idx="6">
                  <c:v>-30.2</c:v>
                </c:pt>
                <c:pt idx="10">
                  <c:v>-34.5</c:v>
                </c:pt>
                <c:pt idx="17">
                  <c:v>-28.9</c:v>
                </c:pt>
                <c:pt idx="18">
                  <c:v>-29.7</c:v>
                </c:pt>
                <c:pt idx="19">
                  <c:v>-29.1</c:v>
                </c:pt>
                <c:pt idx="20">
                  <c:v>-28.3</c:v>
                </c:pt>
                <c:pt idx="21">
                  <c:v>-28.9</c:v>
                </c:pt>
                <c:pt idx="22">
                  <c:v>-33.2</c:v>
                </c:pt>
              </c:numCache>
            </c:numRef>
          </c:val>
        </c:ser>
        <c:marker val="1"/>
        <c:axId val="594991464"/>
        <c:axId val="583194472"/>
      </c:lineChart>
      <c:catAx>
        <c:axId val="594991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83194472"/>
        <c:crosses val="autoZero"/>
        <c:auto val="1"/>
        <c:lblAlgn val="ctr"/>
        <c:lblOffset val="100"/>
      </c:catAx>
      <c:valAx>
        <c:axId val="583194472"/>
        <c:scaling>
          <c:orientation val="minMax"/>
          <c:max val="-5.0"/>
          <c:min val="-4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594991464"/>
        <c:crosses val="autoZero"/>
        <c:crossBetween val="between"/>
        <c:majorUnit val="5.0"/>
        <c:minorUnit val="0.4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5.xml"/><Relationship Id="rId12" Type="http://schemas.openxmlformats.org/officeDocument/2006/relationships/chart" Target="../charts/chart26.xml"/><Relationship Id="rId13" Type="http://schemas.openxmlformats.org/officeDocument/2006/relationships/chart" Target="../charts/chart27.xml"/><Relationship Id="rId14" Type="http://schemas.openxmlformats.org/officeDocument/2006/relationships/chart" Target="../charts/chart2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5" Type="http://schemas.openxmlformats.org/officeDocument/2006/relationships/chart" Target="../charts/chart19.xml"/><Relationship Id="rId6" Type="http://schemas.openxmlformats.org/officeDocument/2006/relationships/chart" Target="../charts/chart20.xml"/><Relationship Id="rId7" Type="http://schemas.openxmlformats.org/officeDocument/2006/relationships/chart" Target="../charts/chart21.xml"/><Relationship Id="rId8" Type="http://schemas.openxmlformats.org/officeDocument/2006/relationships/chart" Target="../charts/chart22.xml"/><Relationship Id="rId9" Type="http://schemas.openxmlformats.org/officeDocument/2006/relationships/chart" Target="../charts/chart23.xml"/><Relationship Id="rId10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39.xml"/><Relationship Id="rId12" Type="http://schemas.openxmlformats.org/officeDocument/2006/relationships/chart" Target="../charts/chart40.xml"/><Relationship Id="rId13" Type="http://schemas.openxmlformats.org/officeDocument/2006/relationships/chart" Target="../charts/chart41.xml"/><Relationship Id="rId14" Type="http://schemas.openxmlformats.org/officeDocument/2006/relationships/chart" Target="../charts/chart42.xml"/><Relationship Id="rId1" Type="http://schemas.openxmlformats.org/officeDocument/2006/relationships/chart" Target="../charts/chart29.xml"/><Relationship Id="rId2" Type="http://schemas.openxmlformats.org/officeDocument/2006/relationships/chart" Target="../charts/chart30.xml"/><Relationship Id="rId3" Type="http://schemas.openxmlformats.org/officeDocument/2006/relationships/chart" Target="../charts/chart31.xml"/><Relationship Id="rId4" Type="http://schemas.openxmlformats.org/officeDocument/2006/relationships/chart" Target="../charts/chart32.xml"/><Relationship Id="rId5" Type="http://schemas.openxmlformats.org/officeDocument/2006/relationships/chart" Target="../charts/chart33.xml"/><Relationship Id="rId6" Type="http://schemas.openxmlformats.org/officeDocument/2006/relationships/chart" Target="../charts/chart34.xml"/><Relationship Id="rId7" Type="http://schemas.openxmlformats.org/officeDocument/2006/relationships/chart" Target="../charts/chart35.xml"/><Relationship Id="rId8" Type="http://schemas.openxmlformats.org/officeDocument/2006/relationships/chart" Target="../charts/chart36.xml"/><Relationship Id="rId9" Type="http://schemas.openxmlformats.org/officeDocument/2006/relationships/chart" Target="../charts/chart37.xml"/><Relationship Id="rId10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17</xdr:row>
      <xdr:rowOff>14287</xdr:rowOff>
    </xdr:from>
    <xdr:to>
      <xdr:col>7</xdr:col>
      <xdr:colOff>514350</xdr:colOff>
      <xdr:row>36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501649</xdr:colOff>
      <xdr:row>97</xdr:row>
      <xdr:rowOff>58736</xdr:rowOff>
    </xdr:from>
    <xdr:to>
      <xdr:col>18</xdr:col>
      <xdr:colOff>114300</xdr:colOff>
      <xdr:row>151</xdr:row>
      <xdr:rowOff>50799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15</xdr:col>
      <xdr:colOff>509588</xdr:colOff>
      <xdr:row>36</xdr:row>
      <xdr:rowOff>28575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23</xdr:col>
      <xdr:colOff>509588</xdr:colOff>
      <xdr:row>36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509588</xdr:colOff>
      <xdr:row>56</xdr:row>
      <xdr:rowOff>28575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15</xdr:col>
      <xdr:colOff>509588</xdr:colOff>
      <xdr:row>56</xdr:row>
      <xdr:rowOff>28575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509588</xdr:colOff>
      <xdr:row>56</xdr:row>
      <xdr:rowOff>28575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509588</xdr:colOff>
      <xdr:row>76</xdr:row>
      <xdr:rowOff>28575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15</xdr:col>
      <xdr:colOff>509588</xdr:colOff>
      <xdr:row>76</xdr:row>
      <xdr:rowOff>28575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57</xdr:row>
      <xdr:rowOff>0</xdr:rowOff>
    </xdr:from>
    <xdr:to>
      <xdr:col>23</xdr:col>
      <xdr:colOff>509588</xdr:colOff>
      <xdr:row>76</xdr:row>
      <xdr:rowOff>28575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509588</xdr:colOff>
      <xdr:row>96</xdr:row>
      <xdr:rowOff>28575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77</xdr:row>
      <xdr:rowOff>0</xdr:rowOff>
    </xdr:from>
    <xdr:to>
      <xdr:col>15</xdr:col>
      <xdr:colOff>509588</xdr:colOff>
      <xdr:row>96</xdr:row>
      <xdr:rowOff>28575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23</xdr:col>
      <xdr:colOff>509588</xdr:colOff>
      <xdr:row>96</xdr:row>
      <xdr:rowOff>28575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228599</xdr:colOff>
      <xdr:row>17</xdr:row>
      <xdr:rowOff>138111</xdr:rowOff>
    </xdr:from>
    <xdr:to>
      <xdr:col>32</xdr:col>
      <xdr:colOff>400050</xdr:colOff>
      <xdr:row>32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23812</xdr:rowOff>
    </xdr:from>
    <xdr:to>
      <xdr:col>7</xdr:col>
      <xdr:colOff>523875</xdr:colOff>
      <xdr:row>36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15</xdr:col>
      <xdr:colOff>514350</xdr:colOff>
      <xdr:row>36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23</xdr:col>
      <xdr:colOff>514350</xdr:colOff>
      <xdr:row>36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514350</xdr:colOff>
      <xdr:row>56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15</xdr:col>
      <xdr:colOff>514350</xdr:colOff>
      <xdr:row>56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514350</xdr:colOff>
      <xdr:row>56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514350</xdr:colOff>
      <xdr:row>76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15</xdr:col>
      <xdr:colOff>514350</xdr:colOff>
      <xdr:row>76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57</xdr:row>
      <xdr:rowOff>0</xdr:rowOff>
    </xdr:from>
    <xdr:to>
      <xdr:col>23</xdr:col>
      <xdr:colOff>514350</xdr:colOff>
      <xdr:row>76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514350</xdr:colOff>
      <xdr:row>96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77</xdr:row>
      <xdr:rowOff>0</xdr:rowOff>
    </xdr:from>
    <xdr:to>
      <xdr:col>15</xdr:col>
      <xdr:colOff>514350</xdr:colOff>
      <xdr:row>96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23</xdr:col>
      <xdr:colOff>514350</xdr:colOff>
      <xdr:row>96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9524</xdr:colOff>
      <xdr:row>97</xdr:row>
      <xdr:rowOff>33337</xdr:rowOff>
    </xdr:from>
    <xdr:to>
      <xdr:col>18</xdr:col>
      <xdr:colOff>533399</xdr:colOff>
      <xdr:row>138</xdr:row>
      <xdr:rowOff>133350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9525</xdr:colOff>
      <xdr:row>17</xdr:row>
      <xdr:rowOff>52386</xdr:rowOff>
    </xdr:from>
    <xdr:to>
      <xdr:col>32</xdr:col>
      <xdr:colOff>476250</xdr:colOff>
      <xdr:row>32</xdr:row>
      <xdr:rowOff>28574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17</xdr:row>
      <xdr:rowOff>23812</xdr:rowOff>
    </xdr:from>
    <xdr:to>
      <xdr:col>8</xdr:col>
      <xdr:colOff>0</xdr:colOff>
      <xdr:row>36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15</xdr:col>
      <xdr:colOff>504825</xdr:colOff>
      <xdr:row>36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23</xdr:col>
      <xdr:colOff>504825</xdr:colOff>
      <xdr:row>36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504825</xdr:colOff>
      <xdr:row>56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15</xdr:col>
      <xdr:colOff>504825</xdr:colOff>
      <xdr:row>56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504825</xdr:colOff>
      <xdr:row>56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504825</xdr:colOff>
      <xdr:row>76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15</xdr:col>
      <xdr:colOff>504825</xdr:colOff>
      <xdr:row>76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57</xdr:row>
      <xdr:rowOff>0</xdr:rowOff>
    </xdr:from>
    <xdr:to>
      <xdr:col>23</xdr:col>
      <xdr:colOff>504825</xdr:colOff>
      <xdr:row>76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504825</xdr:colOff>
      <xdr:row>96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77</xdr:row>
      <xdr:rowOff>0</xdr:rowOff>
    </xdr:from>
    <xdr:to>
      <xdr:col>15</xdr:col>
      <xdr:colOff>504825</xdr:colOff>
      <xdr:row>96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23</xdr:col>
      <xdr:colOff>504825</xdr:colOff>
      <xdr:row>96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28574</xdr:colOff>
      <xdr:row>97</xdr:row>
      <xdr:rowOff>14286</xdr:rowOff>
    </xdr:from>
    <xdr:to>
      <xdr:col>17</xdr:col>
      <xdr:colOff>203199</xdr:colOff>
      <xdr:row>155</xdr:row>
      <xdr:rowOff>38100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228599</xdr:colOff>
      <xdr:row>17</xdr:row>
      <xdr:rowOff>128587</xdr:rowOff>
    </xdr:from>
    <xdr:to>
      <xdr:col>33</xdr:col>
      <xdr:colOff>28574</xdr:colOff>
      <xdr:row>33</xdr:row>
      <xdr:rowOff>47625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356"/>
  <sheetViews>
    <sheetView tabSelected="1" topLeftCell="A286" zoomScale="125" workbookViewId="0">
      <selection activeCell="F362" sqref="F362"/>
    </sheetView>
  </sheetViews>
  <sheetFormatPr baseColWidth="10" defaultColWidth="9" defaultRowHeight="10"/>
  <cols>
    <col min="1" max="1" width="5.59765625" style="3" customWidth="1"/>
    <col min="2" max="2" width="5.3984375" style="5" customWidth="1"/>
    <col min="3" max="3" width="6.19921875" style="3" customWidth="1"/>
    <col min="4" max="5" width="6.3984375" style="3" customWidth="1"/>
    <col min="6" max="6" width="6.59765625" style="3" customWidth="1"/>
    <col min="7" max="7" width="5" style="3" customWidth="1"/>
    <col min="8" max="8" width="6.796875" style="3" customWidth="1"/>
    <col min="9" max="9" width="5.3984375" style="3" customWidth="1"/>
    <col min="10" max="10" width="5" style="3" customWidth="1"/>
    <col min="11" max="11" width="6" style="3" customWidth="1"/>
    <col min="12" max="12" width="5.59765625" style="3" customWidth="1"/>
    <col min="13" max="13" width="6.796875" style="3" customWidth="1"/>
    <col min="14" max="14" width="5.19921875" style="3" customWidth="1"/>
    <col min="15" max="15" width="7.3984375" style="3" customWidth="1"/>
    <col min="16" max="16" width="7.796875" style="3" customWidth="1"/>
    <col min="17" max="17" width="7.59765625" style="3" customWidth="1"/>
    <col min="18" max="16384" width="9" style="3"/>
  </cols>
  <sheetData>
    <row r="1" spans="1:17">
      <c r="A1" s="1"/>
      <c r="B1" s="2" t="s">
        <v>16</v>
      </c>
      <c r="C1" s="1" t="s">
        <v>17</v>
      </c>
      <c r="D1" s="1"/>
      <c r="E1" s="1"/>
      <c r="F1" s="1" t="s">
        <v>18</v>
      </c>
      <c r="G1" s="1" t="s">
        <v>17</v>
      </c>
      <c r="H1" s="1"/>
      <c r="I1" s="1"/>
      <c r="J1" s="1"/>
      <c r="K1" s="1"/>
      <c r="L1" s="1"/>
      <c r="M1" s="1" t="s">
        <v>16</v>
      </c>
      <c r="N1" s="1" t="s">
        <v>17</v>
      </c>
      <c r="O1" s="1"/>
      <c r="P1" s="1"/>
      <c r="Q1" s="1"/>
    </row>
    <row r="2" spans="1:17">
      <c r="A2" s="1"/>
      <c r="B2" s="2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20</v>
      </c>
      <c r="H2" s="1"/>
      <c r="I2" s="1"/>
      <c r="J2" s="1"/>
      <c r="K2" s="1" t="s">
        <v>24</v>
      </c>
      <c r="L2" s="1"/>
      <c r="M2" s="1" t="s">
        <v>19</v>
      </c>
      <c r="N2" s="1" t="s">
        <v>20</v>
      </c>
      <c r="O2" s="1" t="s">
        <v>21</v>
      </c>
      <c r="P2" s="1" t="s">
        <v>22</v>
      </c>
      <c r="Q2" s="1" t="s">
        <v>25</v>
      </c>
    </row>
    <row r="3" spans="1:17">
      <c r="A3" s="1"/>
      <c r="B3" s="2" t="s">
        <v>26</v>
      </c>
      <c r="C3" s="1" t="s">
        <v>27</v>
      </c>
      <c r="D3" s="1" t="s">
        <v>26</v>
      </c>
      <c r="E3" s="1" t="s">
        <v>26</v>
      </c>
      <c r="F3" s="1" t="s">
        <v>28</v>
      </c>
      <c r="G3" s="1" t="s">
        <v>27</v>
      </c>
      <c r="H3" s="1" t="s">
        <v>29</v>
      </c>
      <c r="I3" s="1"/>
      <c r="J3" s="1"/>
      <c r="K3" s="1" t="s">
        <v>23</v>
      </c>
      <c r="L3" s="1"/>
      <c r="M3" s="1" t="s">
        <v>30</v>
      </c>
      <c r="N3" s="1" t="s">
        <v>27</v>
      </c>
      <c r="O3" s="1" t="s">
        <v>30</v>
      </c>
      <c r="P3" s="1" t="s">
        <v>30</v>
      </c>
      <c r="Q3" s="1" t="s">
        <v>26</v>
      </c>
    </row>
    <row r="4" spans="1:17">
      <c r="A4" s="1" t="s">
        <v>31</v>
      </c>
      <c r="B4" s="2" t="s">
        <v>32</v>
      </c>
      <c r="C4" s="1" t="s">
        <v>33</v>
      </c>
      <c r="D4" s="1" t="s">
        <v>32</v>
      </c>
      <c r="E4" s="1" t="s">
        <v>32</v>
      </c>
      <c r="F4" s="1" t="s">
        <v>34</v>
      </c>
      <c r="G4" s="1" t="s">
        <v>33</v>
      </c>
      <c r="H4" s="1" t="s">
        <v>35</v>
      </c>
      <c r="I4" s="1" t="s">
        <v>36</v>
      </c>
      <c r="J4" s="1" t="s">
        <v>37</v>
      </c>
      <c r="K4" s="1" t="s">
        <v>38</v>
      </c>
      <c r="L4" s="1" t="s">
        <v>36</v>
      </c>
      <c r="M4" s="1" t="s">
        <v>39</v>
      </c>
      <c r="N4" s="1" t="s">
        <v>33</v>
      </c>
      <c r="O4" s="1" t="s">
        <v>39</v>
      </c>
      <c r="P4" s="1" t="s">
        <v>39</v>
      </c>
      <c r="Q4" s="1" t="s">
        <v>40</v>
      </c>
    </row>
    <row r="6" spans="1:17">
      <c r="A6" s="4" t="s">
        <v>41</v>
      </c>
      <c r="D6" s="3" t="s">
        <v>42</v>
      </c>
      <c r="H6" s="3" t="s">
        <v>43</v>
      </c>
      <c r="L6" s="3" t="s">
        <v>44</v>
      </c>
      <c r="N6" s="4">
        <v>1983</v>
      </c>
    </row>
    <row r="8" spans="1:17">
      <c r="A8" s="6" t="s">
        <v>45</v>
      </c>
      <c r="B8" s="7">
        <v>-16</v>
      </c>
      <c r="C8" s="8" t="s">
        <v>46</v>
      </c>
      <c r="D8" s="7">
        <v>-7.7</v>
      </c>
      <c r="E8" s="7">
        <v>-30.7</v>
      </c>
      <c r="F8" s="7">
        <v>12.7</v>
      </c>
      <c r="G8" s="8" t="s">
        <v>46</v>
      </c>
      <c r="H8" s="9">
        <v>143</v>
      </c>
      <c r="I8" s="7">
        <v>11.8</v>
      </c>
      <c r="J8" s="10">
        <v>0.93</v>
      </c>
      <c r="K8" s="9">
        <v>127</v>
      </c>
      <c r="L8" s="11">
        <v>25</v>
      </c>
      <c r="M8" s="9">
        <v>811.1</v>
      </c>
      <c r="N8" s="8" t="s">
        <v>46</v>
      </c>
      <c r="O8" s="7">
        <v>825.8</v>
      </c>
      <c r="P8" s="7">
        <v>797.8</v>
      </c>
      <c r="Q8" s="12"/>
    </row>
    <row r="9" spans="1:17">
      <c r="A9" s="6" t="s">
        <v>47</v>
      </c>
      <c r="B9" s="7">
        <v>-25.9</v>
      </c>
      <c r="C9" s="8" t="s">
        <v>48</v>
      </c>
      <c r="D9" s="7">
        <v>-13.7</v>
      </c>
      <c r="E9" s="7">
        <v>-35.9</v>
      </c>
      <c r="F9" s="7">
        <v>11.5</v>
      </c>
      <c r="G9" s="8" t="s">
        <v>48</v>
      </c>
      <c r="H9" s="9">
        <v>164</v>
      </c>
      <c r="I9" s="7">
        <v>11</v>
      </c>
      <c r="J9" s="10">
        <v>0.96</v>
      </c>
      <c r="K9" s="9">
        <v>156</v>
      </c>
      <c r="L9" s="11">
        <v>26</v>
      </c>
      <c r="M9" s="9">
        <v>801.1</v>
      </c>
      <c r="N9" s="8" t="s">
        <v>48</v>
      </c>
      <c r="O9" s="7">
        <v>817.8</v>
      </c>
      <c r="P9" s="7">
        <v>784.5</v>
      </c>
      <c r="Q9" s="12"/>
    </row>
    <row r="10" spans="1:17">
      <c r="A10" s="6" t="s">
        <v>49</v>
      </c>
      <c r="B10" s="7"/>
      <c r="C10" s="8"/>
      <c r="D10" s="7"/>
      <c r="E10" s="7"/>
      <c r="F10" s="7"/>
      <c r="G10" s="8"/>
      <c r="H10" s="8"/>
      <c r="I10" s="7"/>
      <c r="J10" s="10"/>
      <c r="K10" s="8"/>
      <c r="L10" s="11"/>
      <c r="M10" s="8"/>
      <c r="N10" s="8"/>
      <c r="O10" s="7"/>
      <c r="P10" s="7"/>
      <c r="Q10" s="12"/>
    </row>
    <row r="11" spans="1:17">
      <c r="A11" s="6" t="s">
        <v>50</v>
      </c>
      <c r="B11" s="7">
        <v>-28.4</v>
      </c>
      <c r="C11" s="8" t="s">
        <v>51</v>
      </c>
      <c r="D11" s="7">
        <v>-15.5</v>
      </c>
      <c r="E11" s="7">
        <v>-41</v>
      </c>
      <c r="F11" s="7">
        <v>14.3</v>
      </c>
      <c r="G11" s="8" t="s">
        <v>51</v>
      </c>
      <c r="H11" s="9">
        <v>167</v>
      </c>
      <c r="I11" s="7">
        <v>13.7</v>
      </c>
      <c r="J11" s="10">
        <v>0.96</v>
      </c>
      <c r="K11" s="9">
        <v>150</v>
      </c>
      <c r="L11" s="11">
        <v>28</v>
      </c>
      <c r="M11" s="9">
        <v>807.7</v>
      </c>
      <c r="N11" s="8" t="s">
        <v>52</v>
      </c>
      <c r="O11" s="7">
        <v>835.3</v>
      </c>
      <c r="P11" s="7">
        <v>788</v>
      </c>
      <c r="Q11" s="12"/>
    </row>
    <row r="12" spans="1:17">
      <c r="A12" s="6" t="s">
        <v>53</v>
      </c>
      <c r="B12" s="7">
        <v>-26.7</v>
      </c>
      <c r="C12" s="8" t="s">
        <v>54</v>
      </c>
      <c r="D12" s="7">
        <v>-14.5</v>
      </c>
      <c r="E12" s="7">
        <v>-41.2</v>
      </c>
      <c r="F12" s="7">
        <v>11.7</v>
      </c>
      <c r="G12" s="8" t="s">
        <v>54</v>
      </c>
      <c r="H12" s="9">
        <v>161</v>
      </c>
      <c r="I12" s="7">
        <v>10.9</v>
      </c>
      <c r="J12" s="10">
        <v>0.93</v>
      </c>
      <c r="K12" s="9">
        <v>172</v>
      </c>
      <c r="L12" s="11">
        <v>24</v>
      </c>
      <c r="M12" s="9">
        <v>806.1</v>
      </c>
      <c r="N12" s="8" t="s">
        <v>54</v>
      </c>
      <c r="O12" s="7">
        <v>833.3</v>
      </c>
      <c r="P12" s="7">
        <v>784.4</v>
      </c>
      <c r="Q12" s="12"/>
    </row>
    <row r="13" spans="1:17">
      <c r="A13" s="6" t="s">
        <v>55</v>
      </c>
      <c r="B13" s="7"/>
      <c r="C13" s="8"/>
      <c r="D13" s="7"/>
      <c r="E13" s="7"/>
      <c r="F13" s="7"/>
      <c r="G13" s="8"/>
      <c r="H13" s="8"/>
      <c r="I13" s="7"/>
      <c r="J13" s="10"/>
      <c r="K13" s="8"/>
      <c r="L13" s="11"/>
      <c r="M13" s="8"/>
      <c r="N13" s="8"/>
      <c r="O13" s="7"/>
      <c r="P13" s="7"/>
      <c r="Q13" s="12"/>
    </row>
    <row r="14" spans="1:17">
      <c r="A14" s="6" t="s">
        <v>56</v>
      </c>
      <c r="B14" s="7">
        <v>-31.9</v>
      </c>
      <c r="C14" s="8" t="s">
        <v>48</v>
      </c>
      <c r="D14" s="7">
        <v>-20.6</v>
      </c>
      <c r="E14" s="7">
        <v>-44</v>
      </c>
      <c r="F14" s="7">
        <v>13</v>
      </c>
      <c r="G14" s="8" t="s">
        <v>48</v>
      </c>
      <c r="H14" s="9">
        <v>163</v>
      </c>
      <c r="I14" s="7">
        <v>12.4</v>
      </c>
      <c r="J14" s="10">
        <v>0.95</v>
      </c>
      <c r="K14" s="9">
        <v>128</v>
      </c>
      <c r="L14" s="11">
        <v>26.7</v>
      </c>
      <c r="M14" s="9">
        <v>800.9</v>
      </c>
      <c r="N14" s="8" t="s">
        <v>57</v>
      </c>
      <c r="O14" s="7">
        <v>824.2</v>
      </c>
      <c r="P14" s="7">
        <v>775.1</v>
      </c>
      <c r="Q14" s="12"/>
    </row>
    <row r="15" spans="1:17">
      <c r="A15" s="6" t="s">
        <v>58</v>
      </c>
      <c r="B15" s="7">
        <v>-25.9</v>
      </c>
      <c r="C15" s="8" t="s">
        <v>59</v>
      </c>
      <c r="D15" s="7">
        <v>-16.600000000000001</v>
      </c>
      <c r="E15" s="7">
        <v>-37.4</v>
      </c>
      <c r="F15" s="7">
        <v>14.7</v>
      </c>
      <c r="G15" s="8" t="s">
        <v>60</v>
      </c>
      <c r="H15" s="9">
        <v>154</v>
      </c>
      <c r="I15" s="7">
        <v>13.1</v>
      </c>
      <c r="J15" s="10">
        <v>0.89</v>
      </c>
      <c r="K15" s="9">
        <v>172</v>
      </c>
      <c r="L15" s="11">
        <v>34</v>
      </c>
      <c r="M15" s="9">
        <v>803.5</v>
      </c>
      <c r="N15" s="8" t="s">
        <v>61</v>
      </c>
      <c r="O15" s="7">
        <v>826.8</v>
      </c>
      <c r="P15" s="7">
        <v>777.6</v>
      </c>
      <c r="Q15" s="12"/>
    </row>
    <row r="16" spans="1:17">
      <c r="A16" s="6" t="s">
        <v>62</v>
      </c>
      <c r="B16" s="7">
        <v>-30.1</v>
      </c>
      <c r="C16" s="8" t="s">
        <v>63</v>
      </c>
      <c r="D16" s="7">
        <v>-2</v>
      </c>
      <c r="E16" s="7">
        <v>-43</v>
      </c>
      <c r="F16" s="7">
        <v>11.1</v>
      </c>
      <c r="G16" s="8" t="s">
        <v>63</v>
      </c>
      <c r="H16" s="9">
        <v>161</v>
      </c>
      <c r="I16" s="7">
        <v>10.4</v>
      </c>
      <c r="J16" s="10">
        <v>0.94</v>
      </c>
      <c r="K16" s="9">
        <v>167</v>
      </c>
      <c r="L16" s="11">
        <v>21</v>
      </c>
      <c r="M16" s="9">
        <v>792.6</v>
      </c>
      <c r="N16" s="8" t="s">
        <v>64</v>
      </c>
      <c r="O16" s="7">
        <v>817.8</v>
      </c>
      <c r="P16" s="7">
        <v>775</v>
      </c>
      <c r="Q16" s="12"/>
    </row>
    <row r="17" spans="1:17">
      <c r="A17" s="6" t="s">
        <v>65</v>
      </c>
      <c r="B17" s="7">
        <v>-21.2</v>
      </c>
      <c r="C17" s="8" t="s">
        <v>66</v>
      </c>
      <c r="D17" s="7">
        <v>-0.8</v>
      </c>
      <c r="E17" s="7">
        <v>-35</v>
      </c>
      <c r="F17" s="7">
        <v>9.5</v>
      </c>
      <c r="G17" s="8" t="s">
        <v>66</v>
      </c>
      <c r="H17" s="9">
        <v>153</v>
      </c>
      <c r="I17" s="7">
        <v>8.3000000000000007</v>
      </c>
      <c r="J17" s="10">
        <v>0.88</v>
      </c>
      <c r="K17" s="9">
        <v>142</v>
      </c>
      <c r="L17" s="11">
        <v>24</v>
      </c>
      <c r="M17" s="9">
        <v>802.2</v>
      </c>
      <c r="N17" s="8" t="s">
        <v>66</v>
      </c>
      <c r="O17" s="7">
        <v>822.9</v>
      </c>
      <c r="P17" s="7">
        <v>787.8</v>
      </c>
      <c r="Q17" s="12"/>
    </row>
    <row r="18" spans="1:17">
      <c r="A18" s="6" t="s">
        <v>67</v>
      </c>
      <c r="B18" s="7"/>
      <c r="C18" s="8"/>
      <c r="D18" s="8"/>
      <c r="E18" s="8"/>
      <c r="F18" s="8"/>
      <c r="G18" s="8"/>
      <c r="H18" s="8"/>
      <c r="I18" s="13"/>
      <c r="J18" s="13"/>
      <c r="K18" s="8"/>
      <c r="L18" s="8"/>
      <c r="M18" s="8"/>
      <c r="N18" s="8"/>
      <c r="O18" s="8"/>
      <c r="P18" s="8"/>
      <c r="Q18" s="12"/>
    </row>
    <row r="19" spans="1:17">
      <c r="A19" s="6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4" t="s">
        <v>41</v>
      </c>
      <c r="D20" s="3" t="s">
        <v>42</v>
      </c>
      <c r="H20" s="3" t="s">
        <v>43</v>
      </c>
      <c r="L20" s="3" t="s">
        <v>44</v>
      </c>
      <c r="N20" s="4">
        <v>1984</v>
      </c>
      <c r="O20" s="12"/>
      <c r="P20" s="12"/>
      <c r="Q20" s="12"/>
    </row>
    <row r="21" spans="1:17">
      <c r="A21" s="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>
      <c r="A22" s="6" t="s">
        <v>68</v>
      </c>
      <c r="B22" s="7">
        <v>-12.6</v>
      </c>
      <c r="C22" s="8" t="s">
        <v>69</v>
      </c>
      <c r="D22" s="7">
        <v>-5.4</v>
      </c>
      <c r="E22" s="7">
        <v>-19.5</v>
      </c>
      <c r="F22" s="7">
        <v>9</v>
      </c>
      <c r="G22" s="8" t="s">
        <v>69</v>
      </c>
      <c r="H22" s="9">
        <v>135</v>
      </c>
      <c r="I22" s="7">
        <v>8.5</v>
      </c>
      <c r="J22" s="10">
        <v>0.95</v>
      </c>
      <c r="K22" s="9">
        <v>122</v>
      </c>
      <c r="L22" s="9">
        <v>21</v>
      </c>
      <c r="M22" s="7">
        <v>820</v>
      </c>
      <c r="N22" s="8" t="s">
        <v>69</v>
      </c>
      <c r="O22" s="7">
        <v>830.6</v>
      </c>
      <c r="P22" s="7">
        <v>811.3</v>
      </c>
      <c r="Q22" s="12"/>
    </row>
    <row r="23" spans="1:17">
      <c r="A23" s="6" t="s">
        <v>45</v>
      </c>
      <c r="B23" s="7">
        <v>-18.3</v>
      </c>
      <c r="C23" s="8" t="s">
        <v>70</v>
      </c>
      <c r="D23" s="7">
        <v>-10.199999999999999</v>
      </c>
      <c r="E23" s="7">
        <v>-30.2</v>
      </c>
      <c r="F23" s="7">
        <v>11.4</v>
      </c>
      <c r="G23" s="8" t="s">
        <v>70</v>
      </c>
      <c r="H23" s="9">
        <v>140</v>
      </c>
      <c r="I23" s="7">
        <v>11</v>
      </c>
      <c r="J23" s="10">
        <v>0.96</v>
      </c>
      <c r="K23" s="9">
        <v>118</v>
      </c>
      <c r="L23" s="9">
        <v>25</v>
      </c>
      <c r="M23" s="7">
        <v>810.2</v>
      </c>
      <c r="N23" s="8" t="s">
        <v>70</v>
      </c>
      <c r="O23" s="7">
        <v>828.6</v>
      </c>
      <c r="P23" s="7">
        <v>791.8</v>
      </c>
      <c r="Q23" s="12"/>
    </row>
    <row r="24" spans="1:17">
      <c r="A24" s="6" t="s">
        <v>47</v>
      </c>
      <c r="B24" s="7">
        <v>-21.3</v>
      </c>
      <c r="C24" s="8" t="s">
        <v>46</v>
      </c>
      <c r="D24" s="7">
        <v>-11.5</v>
      </c>
      <c r="E24" s="7">
        <v>-34.5</v>
      </c>
      <c r="F24" s="7">
        <v>11.6</v>
      </c>
      <c r="G24" s="8" t="s">
        <v>46</v>
      </c>
      <c r="H24" s="9">
        <v>145</v>
      </c>
      <c r="I24" s="7">
        <v>10.6</v>
      </c>
      <c r="J24" s="10">
        <v>0.91</v>
      </c>
      <c r="K24" s="9">
        <v>145</v>
      </c>
      <c r="L24" s="9">
        <v>11</v>
      </c>
      <c r="M24" s="7">
        <v>806.7</v>
      </c>
      <c r="N24" s="8" t="s">
        <v>46</v>
      </c>
      <c r="O24" s="7">
        <v>823.4</v>
      </c>
      <c r="P24" s="7">
        <v>788.1</v>
      </c>
      <c r="Q24" s="12"/>
    </row>
    <row r="25" spans="1:17">
      <c r="A25" s="6" t="s">
        <v>49</v>
      </c>
      <c r="B25" s="7">
        <v>-30.3</v>
      </c>
      <c r="C25" s="8" t="s">
        <v>46</v>
      </c>
      <c r="D25" s="7">
        <v>-23.6</v>
      </c>
      <c r="E25" s="7">
        <v>-40</v>
      </c>
      <c r="F25" s="7">
        <v>12.1</v>
      </c>
      <c r="G25" s="8" t="s">
        <v>46</v>
      </c>
      <c r="H25" s="9">
        <v>163</v>
      </c>
      <c r="I25" s="7">
        <v>11.8</v>
      </c>
      <c r="J25" s="10">
        <v>0.97</v>
      </c>
      <c r="K25" s="9">
        <v>168</v>
      </c>
      <c r="L25" s="9">
        <v>27</v>
      </c>
      <c r="M25" s="7">
        <v>804.1</v>
      </c>
      <c r="N25" s="8" t="s">
        <v>46</v>
      </c>
      <c r="O25" s="7">
        <v>821.1</v>
      </c>
      <c r="P25" s="7">
        <v>791</v>
      </c>
      <c r="Q25" s="12"/>
    </row>
    <row r="26" spans="1:17">
      <c r="A26" s="6" t="s">
        <v>50</v>
      </c>
      <c r="B26" s="7">
        <v>-27.1</v>
      </c>
      <c r="C26" s="8" t="s">
        <v>70</v>
      </c>
      <c r="D26" s="7">
        <v>-15.1</v>
      </c>
      <c r="E26" s="7">
        <v>-44.5</v>
      </c>
      <c r="F26" s="7">
        <v>11.2</v>
      </c>
      <c r="G26" s="8" t="s">
        <v>70</v>
      </c>
      <c r="H26" s="9">
        <v>154</v>
      </c>
      <c r="I26" s="7">
        <v>10.6</v>
      </c>
      <c r="J26" s="10">
        <v>0.95</v>
      </c>
      <c r="K26" s="9">
        <v>157</v>
      </c>
      <c r="L26" s="9">
        <v>24</v>
      </c>
      <c r="M26" s="7">
        <v>811.9</v>
      </c>
      <c r="N26" s="8" t="s">
        <v>70</v>
      </c>
      <c r="O26" s="7">
        <v>832.3</v>
      </c>
      <c r="P26" s="7">
        <v>792</v>
      </c>
      <c r="Q26" s="12"/>
    </row>
    <row r="27" spans="1:17">
      <c r="A27" s="6" t="s">
        <v>53</v>
      </c>
      <c r="B27" s="7">
        <v>-33.700000000000003</v>
      </c>
      <c r="C27" s="8" t="s">
        <v>71</v>
      </c>
      <c r="D27" s="7">
        <v>-23.4</v>
      </c>
      <c r="E27" s="7">
        <v>-41.5</v>
      </c>
      <c r="F27" s="7">
        <v>12.5</v>
      </c>
      <c r="G27" s="8" t="s">
        <v>71</v>
      </c>
      <c r="H27" s="9">
        <v>158</v>
      </c>
      <c r="I27" s="7">
        <v>12</v>
      </c>
      <c r="J27" s="10">
        <v>0.96</v>
      </c>
      <c r="K27" s="9">
        <v>144</v>
      </c>
      <c r="L27" s="9">
        <v>21</v>
      </c>
      <c r="M27" s="7">
        <v>800.6</v>
      </c>
      <c r="N27" s="8" t="s">
        <v>71</v>
      </c>
      <c r="O27" s="7">
        <v>812.4</v>
      </c>
      <c r="P27" s="7">
        <v>783.9</v>
      </c>
      <c r="Q27" s="12"/>
    </row>
    <row r="28" spans="1:17">
      <c r="A28" s="6" t="s">
        <v>55</v>
      </c>
      <c r="B28" s="7">
        <v>-34</v>
      </c>
      <c r="C28" s="8" t="s">
        <v>72</v>
      </c>
      <c r="D28" s="7">
        <v>-23.4</v>
      </c>
      <c r="E28" s="7">
        <v>-45.7</v>
      </c>
      <c r="F28" s="7">
        <v>12</v>
      </c>
      <c r="G28" s="8" t="s">
        <v>72</v>
      </c>
      <c r="H28" s="9">
        <v>161</v>
      </c>
      <c r="I28" s="7">
        <v>10.7</v>
      </c>
      <c r="J28" s="10">
        <v>0.89</v>
      </c>
      <c r="K28" s="9">
        <v>163</v>
      </c>
      <c r="L28" s="9">
        <v>21</v>
      </c>
      <c r="M28" s="7">
        <v>802.2</v>
      </c>
      <c r="N28" s="8" t="s">
        <v>72</v>
      </c>
      <c r="O28" s="7">
        <v>826.8</v>
      </c>
      <c r="P28" s="7">
        <v>782.8</v>
      </c>
      <c r="Q28" s="12"/>
    </row>
    <row r="29" spans="1:17">
      <c r="A29" s="6" t="s">
        <v>56</v>
      </c>
      <c r="B29" s="7">
        <v>-27.8</v>
      </c>
      <c r="C29" s="8" t="s">
        <v>46</v>
      </c>
      <c r="D29" s="7">
        <v>-17.2</v>
      </c>
      <c r="E29" s="7">
        <v>-38.6</v>
      </c>
      <c r="F29" s="7">
        <v>12.1</v>
      </c>
      <c r="G29" s="8" t="s">
        <v>46</v>
      </c>
      <c r="H29" s="9">
        <v>152</v>
      </c>
      <c r="I29" s="7">
        <v>11.1</v>
      </c>
      <c r="J29" s="10">
        <v>0.91</v>
      </c>
      <c r="K29" s="9">
        <v>182</v>
      </c>
      <c r="L29" s="9">
        <v>25</v>
      </c>
      <c r="M29" s="7">
        <v>810.5</v>
      </c>
      <c r="N29" s="8" t="s">
        <v>46</v>
      </c>
      <c r="O29" s="7">
        <v>827</v>
      </c>
      <c r="P29" s="7">
        <v>790.7</v>
      </c>
      <c r="Q29" s="12"/>
    </row>
    <row r="30" spans="1:17">
      <c r="A30" s="6" t="s">
        <v>58</v>
      </c>
      <c r="B30" s="7">
        <v>-29.2</v>
      </c>
      <c r="C30" s="8" t="s">
        <v>73</v>
      </c>
      <c r="D30" s="7">
        <v>-15.7</v>
      </c>
      <c r="E30" s="7">
        <v>-41.1</v>
      </c>
      <c r="F30" s="7">
        <v>11.9</v>
      </c>
      <c r="G30" s="8" t="s">
        <v>73</v>
      </c>
      <c r="H30" s="9">
        <v>146</v>
      </c>
      <c r="I30" s="7">
        <v>10.8</v>
      </c>
      <c r="J30" s="10">
        <v>0.91</v>
      </c>
      <c r="K30" s="9">
        <v>126</v>
      </c>
      <c r="L30" s="9">
        <v>24</v>
      </c>
      <c r="M30" s="7">
        <v>798.3</v>
      </c>
      <c r="N30" s="8" t="s">
        <v>73</v>
      </c>
      <c r="O30" s="7">
        <v>821.2</v>
      </c>
      <c r="P30" s="7">
        <v>784.2</v>
      </c>
      <c r="Q30" s="12"/>
    </row>
    <row r="31" spans="1:17">
      <c r="A31" s="6" t="s">
        <v>62</v>
      </c>
      <c r="B31" s="7">
        <v>-27.6</v>
      </c>
      <c r="C31" s="8" t="s">
        <v>72</v>
      </c>
      <c r="D31" s="7">
        <v>-12.9</v>
      </c>
      <c r="E31" s="7">
        <v>-39.200000000000003</v>
      </c>
      <c r="F31" s="7">
        <v>9.1999999999999993</v>
      </c>
      <c r="G31" s="8" t="s">
        <v>72</v>
      </c>
      <c r="H31" s="9">
        <v>157</v>
      </c>
      <c r="I31" s="7">
        <v>8.5</v>
      </c>
      <c r="J31" s="10">
        <v>0.92</v>
      </c>
      <c r="K31" s="9">
        <v>167</v>
      </c>
      <c r="L31" s="9">
        <v>22</v>
      </c>
      <c r="M31" s="7">
        <v>797.5</v>
      </c>
      <c r="N31" s="8" t="s">
        <v>72</v>
      </c>
      <c r="O31" s="7">
        <v>818.5</v>
      </c>
      <c r="P31" s="7">
        <v>780.2</v>
      </c>
      <c r="Q31" s="12"/>
    </row>
    <row r="32" spans="1:17">
      <c r="A32" s="6" t="s">
        <v>65</v>
      </c>
      <c r="B32" s="7">
        <v>-22.6</v>
      </c>
      <c r="C32" s="8" t="s">
        <v>72</v>
      </c>
      <c r="D32" s="7">
        <v>-13.2</v>
      </c>
      <c r="E32" s="7">
        <v>-35.200000000000003</v>
      </c>
      <c r="F32" s="7">
        <v>9.1</v>
      </c>
      <c r="G32" s="8" t="s">
        <v>72</v>
      </c>
      <c r="H32" s="9">
        <v>155</v>
      </c>
      <c r="I32" s="7">
        <v>8.8000000000000007</v>
      </c>
      <c r="J32" s="10">
        <v>0.96</v>
      </c>
      <c r="K32" s="9">
        <v>170</v>
      </c>
      <c r="L32" s="9">
        <v>17</v>
      </c>
      <c r="M32" s="7">
        <v>803.4</v>
      </c>
      <c r="N32" s="8" t="s">
        <v>72</v>
      </c>
      <c r="O32" s="7">
        <v>816.5</v>
      </c>
      <c r="P32" s="7">
        <v>782.3</v>
      </c>
      <c r="Q32" s="12"/>
    </row>
    <row r="33" spans="1:17">
      <c r="A33" s="6" t="s">
        <v>67</v>
      </c>
      <c r="B33" s="7">
        <v>-13.6</v>
      </c>
      <c r="C33" s="8" t="s">
        <v>71</v>
      </c>
      <c r="D33" s="7">
        <v>-5.9</v>
      </c>
      <c r="E33" s="7">
        <v>-22.2</v>
      </c>
      <c r="F33" s="7">
        <v>7.9</v>
      </c>
      <c r="G33" s="8" t="s">
        <v>71</v>
      </c>
      <c r="H33" s="9">
        <v>143</v>
      </c>
      <c r="I33" s="7">
        <v>7.1</v>
      </c>
      <c r="J33" s="10">
        <v>0.9</v>
      </c>
      <c r="K33" s="9">
        <v>123</v>
      </c>
      <c r="L33" s="9">
        <v>18</v>
      </c>
      <c r="M33" s="7">
        <v>819.1</v>
      </c>
      <c r="N33" s="8" t="s">
        <v>71</v>
      </c>
      <c r="O33" s="7">
        <v>835.8</v>
      </c>
      <c r="P33" s="7">
        <v>807.4</v>
      </c>
      <c r="Q33" s="12"/>
    </row>
    <row r="34" spans="1:17">
      <c r="A34" s="6" t="s">
        <v>74</v>
      </c>
      <c r="B34" s="7">
        <f>AVERAGE(B22:B33)</f>
        <v>-24.841666666666672</v>
      </c>
      <c r="C34" s="8"/>
      <c r="D34" s="7"/>
      <c r="E34" s="7"/>
      <c r="F34" s="7">
        <f>AVERAGE(F22:F33)</f>
        <v>10.833333333333334</v>
      </c>
      <c r="G34" s="8"/>
      <c r="H34" s="11">
        <f>AVERAGE(H22:H33)</f>
        <v>150.75</v>
      </c>
      <c r="I34" s="7">
        <f>AVERAGE(I22:I33)</f>
        <v>10.124999999999998</v>
      </c>
      <c r="J34" s="8">
        <f>AVERAGE(J22:J33)</f>
        <v>0.9325</v>
      </c>
      <c r="K34" s="8"/>
      <c r="L34" s="9"/>
      <c r="M34" s="7"/>
      <c r="N34" s="8"/>
      <c r="O34" s="7"/>
      <c r="P34" s="7"/>
      <c r="Q34" s="12"/>
    </row>
    <row r="35" spans="1:17">
      <c r="A35" s="6"/>
      <c r="C35" s="12"/>
      <c r="D35" s="12"/>
      <c r="E35" s="12"/>
      <c r="F35" s="12"/>
      <c r="G35" s="12"/>
      <c r="H35" s="12"/>
      <c r="I35" s="12"/>
      <c r="K35" s="12"/>
      <c r="L35" s="12"/>
      <c r="M35" s="12"/>
      <c r="N35" s="12"/>
      <c r="O35" s="12"/>
      <c r="P35" s="12"/>
      <c r="Q35" s="12"/>
    </row>
    <row r="36" spans="1:17">
      <c r="A36" s="14" t="s">
        <v>41</v>
      </c>
      <c r="C36" s="12"/>
      <c r="D36" s="3" t="s">
        <v>42</v>
      </c>
      <c r="H36" s="3" t="s">
        <v>43</v>
      </c>
      <c r="L36" s="3" t="s">
        <v>44</v>
      </c>
      <c r="N36" s="4">
        <v>1985</v>
      </c>
      <c r="O36" s="12"/>
      <c r="P36" s="12"/>
      <c r="Q36" s="12"/>
    </row>
    <row r="37" spans="1:17">
      <c r="A37" s="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>
      <c r="A38" s="6" t="s">
        <v>68</v>
      </c>
      <c r="B38" s="7">
        <v>-13.1</v>
      </c>
      <c r="C38" s="8" t="s">
        <v>66</v>
      </c>
      <c r="D38" s="9">
        <v>0.4</v>
      </c>
      <c r="E38" s="9">
        <v>-22.5</v>
      </c>
      <c r="F38" s="9">
        <v>8.5</v>
      </c>
      <c r="G38" s="8" t="s">
        <v>72</v>
      </c>
      <c r="H38" s="9">
        <v>136</v>
      </c>
      <c r="I38" s="7">
        <v>8</v>
      </c>
      <c r="J38" s="9">
        <v>0.94</v>
      </c>
      <c r="K38" s="9">
        <v>153</v>
      </c>
      <c r="L38" s="9">
        <v>19</v>
      </c>
      <c r="M38" s="9">
        <v>817.9</v>
      </c>
      <c r="N38" s="8" t="s">
        <v>46</v>
      </c>
      <c r="O38" s="9">
        <v>831.7</v>
      </c>
      <c r="P38" s="9">
        <v>806.7</v>
      </c>
      <c r="Q38" s="12"/>
    </row>
    <row r="39" spans="1:17">
      <c r="A39" s="6" t="s">
        <v>45</v>
      </c>
      <c r="B39" s="7">
        <v>-18.5</v>
      </c>
      <c r="C39" s="8" t="s">
        <v>72</v>
      </c>
      <c r="D39" s="9">
        <v>-8.8000000000000007</v>
      </c>
      <c r="E39" s="9">
        <v>-31.4</v>
      </c>
      <c r="F39" s="9">
        <v>10.5</v>
      </c>
      <c r="G39" s="8" t="s">
        <v>46</v>
      </c>
      <c r="H39" s="9">
        <v>139</v>
      </c>
      <c r="I39" s="7">
        <v>9.9</v>
      </c>
      <c r="J39" s="9">
        <v>0.95</v>
      </c>
      <c r="K39" s="9">
        <v>120</v>
      </c>
      <c r="L39" s="9">
        <v>23</v>
      </c>
      <c r="M39" s="9">
        <v>807.1</v>
      </c>
      <c r="N39" s="8" t="s">
        <v>46</v>
      </c>
      <c r="O39" s="9">
        <v>815.8</v>
      </c>
      <c r="P39" s="9">
        <v>793.9</v>
      </c>
      <c r="Q39" s="12"/>
    </row>
    <row r="40" spans="1:17">
      <c r="A40" s="6" t="s">
        <v>47</v>
      </c>
      <c r="B40" s="7">
        <v>-23.9</v>
      </c>
      <c r="C40" s="8" t="s">
        <v>46</v>
      </c>
      <c r="D40" s="9">
        <v>-11.4</v>
      </c>
      <c r="E40" s="9">
        <v>-35.4</v>
      </c>
      <c r="F40" s="9">
        <v>10.8</v>
      </c>
      <c r="G40" s="8" t="s">
        <v>46</v>
      </c>
      <c r="H40" s="9">
        <v>152</v>
      </c>
      <c r="I40" s="7">
        <v>10.3</v>
      </c>
      <c r="J40" s="9">
        <v>0.96</v>
      </c>
      <c r="K40" s="9">
        <v>129</v>
      </c>
      <c r="L40" s="9">
        <v>24</v>
      </c>
      <c r="M40" s="9">
        <v>807.7</v>
      </c>
      <c r="N40" s="8" t="s">
        <v>70</v>
      </c>
      <c r="O40" s="9">
        <v>825.9</v>
      </c>
      <c r="P40" s="9">
        <v>791.1</v>
      </c>
      <c r="Q40" s="12"/>
    </row>
    <row r="41" spans="1:17">
      <c r="A41" s="6" t="s">
        <v>49</v>
      </c>
      <c r="B41" s="7">
        <v>-29.4</v>
      </c>
      <c r="C41" s="8" t="s">
        <v>75</v>
      </c>
      <c r="D41" s="9">
        <v>-14.9</v>
      </c>
      <c r="E41" s="9">
        <v>-39.700000000000003</v>
      </c>
      <c r="F41" s="9">
        <v>10.7</v>
      </c>
      <c r="G41" s="8" t="s">
        <v>76</v>
      </c>
      <c r="H41" s="9">
        <v>157</v>
      </c>
      <c r="I41" s="7">
        <v>10.1</v>
      </c>
      <c r="J41" s="9">
        <v>0.94</v>
      </c>
      <c r="K41" s="9">
        <v>129</v>
      </c>
      <c r="L41" s="9">
        <v>24</v>
      </c>
      <c r="M41" s="9">
        <v>806.6</v>
      </c>
      <c r="N41" s="8" t="s">
        <v>75</v>
      </c>
      <c r="O41" s="9">
        <v>822.4</v>
      </c>
      <c r="P41" s="9">
        <v>792.5</v>
      </c>
      <c r="Q41" s="12"/>
    </row>
    <row r="42" spans="1:17">
      <c r="A42" s="6" t="s">
        <v>50</v>
      </c>
      <c r="B42" s="7">
        <v>-32.299999999999997</v>
      </c>
      <c r="C42" s="8" t="s">
        <v>54</v>
      </c>
      <c r="D42" s="9">
        <v>-15.4</v>
      </c>
      <c r="E42" s="9">
        <v>-44.1</v>
      </c>
      <c r="F42" s="9">
        <v>11.9</v>
      </c>
      <c r="G42" s="8" t="s">
        <v>54</v>
      </c>
      <c r="H42" s="9">
        <v>149</v>
      </c>
      <c r="I42" s="7">
        <v>11.3</v>
      </c>
      <c r="J42" s="9">
        <v>0.95</v>
      </c>
      <c r="K42" s="9">
        <v>140</v>
      </c>
      <c r="L42" s="9">
        <v>24</v>
      </c>
      <c r="M42" s="9">
        <v>802.1</v>
      </c>
      <c r="N42" s="8" t="s">
        <v>54</v>
      </c>
      <c r="O42" s="9">
        <v>822.2</v>
      </c>
      <c r="P42" s="9">
        <v>782.6</v>
      </c>
      <c r="Q42" s="12"/>
    </row>
    <row r="43" spans="1:17">
      <c r="A43" s="6" t="s">
        <v>53</v>
      </c>
      <c r="B43" s="7"/>
      <c r="C43" s="8"/>
      <c r="D43" s="8"/>
      <c r="E43" s="8"/>
      <c r="F43" s="8"/>
      <c r="G43" s="8"/>
      <c r="H43" s="8"/>
      <c r="I43" s="7"/>
      <c r="J43" s="8"/>
      <c r="K43" s="8"/>
      <c r="L43" s="8"/>
      <c r="M43" s="8"/>
      <c r="N43" s="8"/>
      <c r="O43" s="8"/>
      <c r="P43" s="8"/>
      <c r="Q43" s="12"/>
    </row>
    <row r="44" spans="1:17">
      <c r="A44" s="6" t="s">
        <v>55</v>
      </c>
      <c r="B44" s="7"/>
      <c r="C44" s="8"/>
      <c r="D44" s="8"/>
      <c r="E44" s="8"/>
      <c r="F44" s="8"/>
      <c r="G44" s="8"/>
      <c r="H44" s="8"/>
      <c r="I44" s="7"/>
      <c r="J44" s="8"/>
      <c r="K44" s="8"/>
      <c r="L44" s="8"/>
      <c r="M44" s="8"/>
      <c r="N44" s="8"/>
      <c r="O44" s="8"/>
      <c r="P44" s="8"/>
      <c r="Q44" s="12"/>
    </row>
    <row r="45" spans="1:17">
      <c r="A45" s="6" t="s">
        <v>56</v>
      </c>
      <c r="B45" s="7"/>
      <c r="C45" s="8"/>
      <c r="D45" s="8"/>
      <c r="E45" s="8"/>
      <c r="F45" s="8"/>
      <c r="G45" s="8"/>
      <c r="H45" s="8"/>
      <c r="I45" s="7"/>
      <c r="J45" s="8"/>
      <c r="K45" s="8"/>
      <c r="L45" s="8"/>
      <c r="M45" s="8"/>
      <c r="N45" s="8"/>
      <c r="O45" s="8"/>
      <c r="P45" s="8"/>
      <c r="Q45" s="12"/>
    </row>
    <row r="46" spans="1:17">
      <c r="A46" s="6" t="s">
        <v>58</v>
      </c>
      <c r="B46" s="7"/>
      <c r="C46" s="8"/>
      <c r="D46" s="8"/>
      <c r="E46" s="8"/>
      <c r="F46" s="8"/>
      <c r="G46" s="8"/>
      <c r="H46" s="8"/>
      <c r="I46" s="7"/>
      <c r="J46" s="8"/>
      <c r="K46" s="8"/>
      <c r="L46" s="8"/>
      <c r="M46" s="8"/>
      <c r="N46" s="8"/>
      <c r="O46" s="8"/>
      <c r="P46" s="8"/>
      <c r="Q46" s="12"/>
    </row>
    <row r="47" spans="1:17">
      <c r="A47" s="6" t="s">
        <v>62</v>
      </c>
      <c r="B47" s="7"/>
      <c r="C47" s="8"/>
      <c r="D47" s="8"/>
      <c r="E47" s="8"/>
      <c r="F47" s="8"/>
      <c r="G47" s="8"/>
      <c r="H47" s="8"/>
      <c r="I47" s="7"/>
      <c r="J47" s="8"/>
      <c r="K47" s="8"/>
      <c r="L47" s="8"/>
      <c r="M47" s="8"/>
      <c r="N47" s="8"/>
      <c r="O47" s="8"/>
      <c r="P47" s="8"/>
      <c r="Q47" s="12"/>
    </row>
    <row r="48" spans="1:17">
      <c r="A48" s="6" t="s">
        <v>65</v>
      </c>
      <c r="B48" s="7"/>
      <c r="C48" s="8"/>
      <c r="D48" s="8"/>
      <c r="E48" s="8"/>
      <c r="F48" s="8"/>
      <c r="G48" s="8"/>
      <c r="H48" s="8"/>
      <c r="I48" s="7"/>
      <c r="J48" s="8"/>
      <c r="K48" s="8"/>
      <c r="L48" s="8"/>
      <c r="M48" s="8"/>
      <c r="N48" s="8"/>
      <c r="O48" s="8"/>
      <c r="P48" s="8"/>
      <c r="Q48" s="12"/>
    </row>
    <row r="49" spans="1:17">
      <c r="A49" s="6" t="s">
        <v>67</v>
      </c>
      <c r="B49" s="7">
        <v>-15.9</v>
      </c>
      <c r="C49" s="8" t="s">
        <v>73</v>
      </c>
      <c r="D49" s="9">
        <v>-5.2</v>
      </c>
      <c r="E49" s="9">
        <v>-27.1</v>
      </c>
      <c r="F49" s="9">
        <v>7.8</v>
      </c>
      <c r="G49" s="8" t="s">
        <v>73</v>
      </c>
      <c r="H49" s="9">
        <v>146</v>
      </c>
      <c r="I49" s="7">
        <v>6.7</v>
      </c>
      <c r="J49" s="9">
        <v>0.86</v>
      </c>
      <c r="K49" s="9">
        <v>167</v>
      </c>
      <c r="L49" s="9">
        <v>18</v>
      </c>
      <c r="M49" s="9">
        <v>808.2</v>
      </c>
      <c r="N49" s="8" t="s">
        <v>73</v>
      </c>
      <c r="O49" s="9">
        <v>820.7</v>
      </c>
      <c r="P49" s="9">
        <v>791.8</v>
      </c>
      <c r="Q49" s="12"/>
    </row>
    <row r="50" spans="1:17">
      <c r="A50" s="6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>
      <c r="A51" s="1"/>
      <c r="B51" s="2" t="s">
        <v>16</v>
      </c>
      <c r="C51" s="1" t="s">
        <v>17</v>
      </c>
      <c r="D51" s="1"/>
      <c r="E51" s="1"/>
      <c r="F51" s="1" t="s">
        <v>18</v>
      </c>
      <c r="G51" s="1" t="s">
        <v>17</v>
      </c>
      <c r="H51" s="1"/>
      <c r="I51" s="1"/>
      <c r="J51" s="1"/>
      <c r="K51" s="1"/>
      <c r="L51" s="1"/>
      <c r="M51" s="1" t="s">
        <v>16</v>
      </c>
      <c r="N51" s="1" t="s">
        <v>17</v>
      </c>
      <c r="O51" s="1"/>
      <c r="P51" s="1"/>
      <c r="Q51" s="1"/>
    </row>
    <row r="52" spans="1:17">
      <c r="A52" s="1"/>
      <c r="B52" s="2" t="s">
        <v>19</v>
      </c>
      <c r="C52" s="1" t="s">
        <v>20</v>
      </c>
      <c r="D52" s="1" t="s">
        <v>21</v>
      </c>
      <c r="E52" s="1" t="s">
        <v>22</v>
      </c>
      <c r="F52" s="1" t="s">
        <v>23</v>
      </c>
      <c r="G52" s="1" t="s">
        <v>20</v>
      </c>
      <c r="H52" s="1"/>
      <c r="I52" s="1"/>
      <c r="J52" s="1"/>
      <c r="K52" s="1" t="s">
        <v>24</v>
      </c>
      <c r="L52" s="1"/>
      <c r="M52" s="1" t="s">
        <v>19</v>
      </c>
      <c r="N52" s="1" t="s">
        <v>20</v>
      </c>
      <c r="O52" s="1" t="s">
        <v>21</v>
      </c>
      <c r="P52" s="1" t="s">
        <v>22</v>
      </c>
      <c r="Q52" s="1" t="s">
        <v>25</v>
      </c>
    </row>
    <row r="53" spans="1:17">
      <c r="A53" s="1"/>
      <c r="B53" s="2" t="s">
        <v>26</v>
      </c>
      <c r="C53" s="1" t="s">
        <v>27</v>
      </c>
      <c r="D53" s="1" t="s">
        <v>26</v>
      </c>
      <c r="E53" s="1" t="s">
        <v>26</v>
      </c>
      <c r="F53" s="1" t="s">
        <v>28</v>
      </c>
      <c r="G53" s="1" t="s">
        <v>27</v>
      </c>
      <c r="H53" s="1" t="s">
        <v>29</v>
      </c>
      <c r="I53" s="1"/>
      <c r="J53" s="1"/>
      <c r="K53" s="1" t="s">
        <v>23</v>
      </c>
      <c r="L53" s="1"/>
      <c r="M53" s="1" t="s">
        <v>30</v>
      </c>
      <c r="N53" s="1" t="s">
        <v>27</v>
      </c>
      <c r="O53" s="1" t="s">
        <v>30</v>
      </c>
      <c r="P53" s="1" t="s">
        <v>30</v>
      </c>
      <c r="Q53" s="1" t="s">
        <v>26</v>
      </c>
    </row>
    <row r="54" spans="1:17">
      <c r="A54" s="1" t="s">
        <v>31</v>
      </c>
      <c r="B54" s="2" t="s">
        <v>32</v>
      </c>
      <c r="C54" s="1" t="s">
        <v>33</v>
      </c>
      <c r="D54" s="1" t="s">
        <v>32</v>
      </c>
      <c r="E54" s="1" t="s">
        <v>32</v>
      </c>
      <c r="F54" s="1" t="s">
        <v>34</v>
      </c>
      <c r="G54" s="1" t="s">
        <v>33</v>
      </c>
      <c r="H54" s="1" t="s">
        <v>35</v>
      </c>
      <c r="I54" s="1" t="s">
        <v>36</v>
      </c>
      <c r="J54" s="1" t="s">
        <v>37</v>
      </c>
      <c r="K54" s="1" t="s">
        <v>38</v>
      </c>
      <c r="L54" s="1" t="s">
        <v>36</v>
      </c>
      <c r="M54" s="1" t="s">
        <v>39</v>
      </c>
      <c r="N54" s="1" t="s">
        <v>33</v>
      </c>
      <c r="O54" s="1" t="s">
        <v>39</v>
      </c>
      <c r="P54" s="1" t="s">
        <v>39</v>
      </c>
      <c r="Q54" s="1" t="s">
        <v>40</v>
      </c>
    </row>
    <row r="55" spans="1:17">
      <c r="A55" s="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>
      <c r="A56" s="14" t="s">
        <v>41</v>
      </c>
      <c r="C56" s="12"/>
      <c r="D56" s="3" t="s">
        <v>42</v>
      </c>
      <c r="H56" s="3" t="s">
        <v>43</v>
      </c>
      <c r="L56" s="3" t="s">
        <v>44</v>
      </c>
      <c r="N56" s="4">
        <v>1986</v>
      </c>
      <c r="O56" s="12"/>
      <c r="P56" s="12"/>
      <c r="Q56" s="12"/>
    </row>
    <row r="57" spans="1:17">
      <c r="A57" s="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6" t="s">
        <v>68</v>
      </c>
      <c r="B58" s="7">
        <v>-14</v>
      </c>
      <c r="C58" s="8" t="s">
        <v>71</v>
      </c>
      <c r="D58" s="9">
        <v>5.7</v>
      </c>
      <c r="E58" s="9">
        <v>-27.1</v>
      </c>
      <c r="F58" s="9">
        <v>7.4</v>
      </c>
      <c r="G58" s="8" t="s">
        <v>71</v>
      </c>
      <c r="H58" s="9">
        <v>135</v>
      </c>
      <c r="I58" s="9">
        <v>6.6</v>
      </c>
      <c r="J58" s="9">
        <v>0.88</v>
      </c>
      <c r="K58" s="9">
        <v>118</v>
      </c>
      <c r="L58" s="9">
        <v>21</v>
      </c>
      <c r="M58" s="9">
        <v>812.1</v>
      </c>
      <c r="N58" s="8" t="s">
        <v>71</v>
      </c>
      <c r="O58" s="7">
        <v>824.1</v>
      </c>
      <c r="P58" s="7">
        <v>799.2</v>
      </c>
      <c r="Q58" s="12"/>
    </row>
    <row r="59" spans="1:17">
      <c r="A59" s="6" t="s">
        <v>45</v>
      </c>
      <c r="B59" s="7">
        <v>-14.6</v>
      </c>
      <c r="C59" s="8" t="s">
        <v>46</v>
      </c>
      <c r="D59" s="9">
        <v>-7.7</v>
      </c>
      <c r="E59" s="9">
        <v>-22.4</v>
      </c>
      <c r="F59" s="9">
        <v>12.4</v>
      </c>
      <c r="G59" s="8" t="s">
        <v>46</v>
      </c>
      <c r="H59" s="9">
        <v>141</v>
      </c>
      <c r="I59" s="9">
        <v>11.9</v>
      </c>
      <c r="J59" s="9">
        <v>0.96</v>
      </c>
      <c r="K59" s="9">
        <v>112</v>
      </c>
      <c r="L59" s="9">
        <v>25</v>
      </c>
      <c r="M59" s="9">
        <v>821.8</v>
      </c>
      <c r="N59" s="8" t="s">
        <v>46</v>
      </c>
      <c r="O59" s="7">
        <v>835</v>
      </c>
      <c r="P59" s="7">
        <v>809.6</v>
      </c>
      <c r="Q59" s="12"/>
    </row>
    <row r="60" spans="1:17">
      <c r="A60" s="6" t="s">
        <v>47</v>
      </c>
      <c r="B60" s="7">
        <v>-20.7</v>
      </c>
      <c r="C60" s="8" t="s">
        <v>52</v>
      </c>
      <c r="D60" s="9">
        <v>-10.199999999999999</v>
      </c>
      <c r="E60" s="9">
        <v>-31.4</v>
      </c>
      <c r="F60" s="9">
        <v>12.4</v>
      </c>
      <c r="G60" s="8" t="s">
        <v>52</v>
      </c>
      <c r="H60" s="9">
        <v>148</v>
      </c>
      <c r="I60" s="9">
        <v>11.1</v>
      </c>
      <c r="J60" s="10">
        <v>0.9</v>
      </c>
      <c r="K60" s="9">
        <v>139</v>
      </c>
      <c r="L60" s="9">
        <v>26</v>
      </c>
      <c r="M60" s="9">
        <v>809.6</v>
      </c>
      <c r="N60" s="8" t="s">
        <v>52</v>
      </c>
      <c r="O60" s="7">
        <v>823.4</v>
      </c>
      <c r="P60" s="7">
        <v>783.4</v>
      </c>
      <c r="Q60" s="12"/>
    </row>
    <row r="61" spans="1:17">
      <c r="A61" s="6" t="s">
        <v>49</v>
      </c>
      <c r="B61" s="7">
        <v>-27.9</v>
      </c>
      <c r="C61" s="8" t="s">
        <v>46</v>
      </c>
      <c r="D61" s="9">
        <v>-14.4</v>
      </c>
      <c r="E61" s="9">
        <v>-40.4</v>
      </c>
      <c r="F61" s="9">
        <v>12.4</v>
      </c>
      <c r="G61" s="8" t="s">
        <v>46</v>
      </c>
      <c r="H61" s="9">
        <v>151</v>
      </c>
      <c r="I61" s="9">
        <v>9.3000000000000007</v>
      </c>
      <c r="J61" s="9">
        <v>0.75</v>
      </c>
      <c r="K61" s="9">
        <v>126</v>
      </c>
      <c r="L61" s="9">
        <v>29</v>
      </c>
      <c r="M61" s="9">
        <v>802.3</v>
      </c>
      <c r="N61" s="8" t="s">
        <v>46</v>
      </c>
      <c r="O61" s="7">
        <v>815.7</v>
      </c>
      <c r="P61" s="7">
        <v>783.9</v>
      </c>
      <c r="Q61" s="12"/>
    </row>
    <row r="62" spans="1:17">
      <c r="A62" s="6" t="s">
        <v>50</v>
      </c>
      <c r="B62" s="7">
        <v>-31.8</v>
      </c>
      <c r="C62" s="8" t="s">
        <v>46</v>
      </c>
      <c r="D62" s="9">
        <v>-22.6</v>
      </c>
      <c r="E62" s="9">
        <v>-41.4</v>
      </c>
      <c r="F62" s="9">
        <v>12.1</v>
      </c>
      <c r="G62" s="8" t="s">
        <v>72</v>
      </c>
      <c r="H62" s="9">
        <v>151</v>
      </c>
      <c r="I62" s="9">
        <v>8.1</v>
      </c>
      <c r="J62" s="9">
        <v>0.81</v>
      </c>
      <c r="K62" s="9">
        <v>153</v>
      </c>
      <c r="L62" s="9">
        <v>22</v>
      </c>
      <c r="M62" s="9">
        <v>806.6</v>
      </c>
      <c r="N62" s="8" t="s">
        <v>46</v>
      </c>
      <c r="O62" s="7">
        <v>827.6</v>
      </c>
      <c r="P62" s="7">
        <v>789.4</v>
      </c>
      <c r="Q62" s="12"/>
    </row>
    <row r="63" spans="1:17">
      <c r="A63" s="6" t="s">
        <v>53</v>
      </c>
      <c r="B63" s="7">
        <v>-32.9</v>
      </c>
      <c r="C63" s="8" t="s">
        <v>77</v>
      </c>
      <c r="D63" s="9">
        <v>-22.1</v>
      </c>
      <c r="E63" s="9">
        <v>-41.2</v>
      </c>
      <c r="F63" s="9">
        <v>11.5</v>
      </c>
      <c r="G63" s="8" t="s">
        <v>77</v>
      </c>
      <c r="H63" s="9">
        <v>157</v>
      </c>
      <c r="I63" s="9">
        <v>11</v>
      </c>
      <c r="J63" s="9">
        <v>0.96</v>
      </c>
      <c r="K63" s="9">
        <v>184</v>
      </c>
      <c r="L63" s="9">
        <v>25</v>
      </c>
      <c r="M63" s="9">
        <v>796.2</v>
      </c>
      <c r="N63" s="8" t="s">
        <v>77</v>
      </c>
      <c r="O63" s="7">
        <v>819.6</v>
      </c>
      <c r="P63" s="7">
        <v>776.3</v>
      </c>
      <c r="Q63" s="12"/>
    </row>
    <row r="64" spans="1:17">
      <c r="A64" s="6" t="s">
        <v>55</v>
      </c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7"/>
      <c r="P64" s="7"/>
      <c r="Q64" s="12"/>
    </row>
    <row r="65" spans="1:17">
      <c r="A65" s="6" t="s">
        <v>56</v>
      </c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7"/>
      <c r="P65" s="7"/>
      <c r="Q65" s="12"/>
    </row>
    <row r="66" spans="1:17">
      <c r="A66" s="6" t="s">
        <v>58</v>
      </c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7"/>
      <c r="P66" s="7"/>
      <c r="Q66" s="12"/>
    </row>
    <row r="67" spans="1:17">
      <c r="A67" s="6" t="s">
        <v>62</v>
      </c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7"/>
      <c r="P67" s="7"/>
      <c r="Q67" s="12"/>
    </row>
    <row r="68" spans="1:17">
      <c r="A68" s="6" t="s">
        <v>65</v>
      </c>
      <c r="B68" s="7">
        <v>-18.3</v>
      </c>
      <c r="C68" s="8" t="s">
        <v>78</v>
      </c>
      <c r="D68" s="9">
        <v>-10.4</v>
      </c>
      <c r="E68" s="9">
        <v>-26.1</v>
      </c>
      <c r="F68" s="9">
        <v>7.8</v>
      </c>
      <c r="G68" s="8" t="s">
        <v>78</v>
      </c>
      <c r="H68" s="8"/>
      <c r="I68" s="8"/>
      <c r="J68" s="8"/>
      <c r="K68" s="8"/>
      <c r="L68" s="9">
        <v>14</v>
      </c>
      <c r="M68" s="9">
        <v>813.4</v>
      </c>
      <c r="N68" s="8" t="s">
        <v>78</v>
      </c>
      <c r="O68" s="7">
        <v>820</v>
      </c>
      <c r="P68" s="7">
        <v>807</v>
      </c>
      <c r="Q68" s="12"/>
    </row>
    <row r="69" spans="1:17">
      <c r="A69" s="6" t="s">
        <v>67</v>
      </c>
      <c r="B69" s="7">
        <v>-14.9</v>
      </c>
      <c r="C69" s="8" t="s">
        <v>71</v>
      </c>
      <c r="D69" s="9">
        <v>-4.5999999999999996</v>
      </c>
      <c r="E69" s="9">
        <v>-23.5</v>
      </c>
      <c r="F69" s="9">
        <v>8.6</v>
      </c>
      <c r="G69" s="8" t="s">
        <v>71</v>
      </c>
      <c r="H69" s="8"/>
      <c r="I69" s="8"/>
      <c r="J69" s="8"/>
      <c r="K69" s="8"/>
      <c r="L69" s="9">
        <v>19</v>
      </c>
      <c r="M69" s="7">
        <v>813</v>
      </c>
      <c r="N69" s="8" t="s">
        <v>71</v>
      </c>
      <c r="O69" s="7">
        <v>825.9</v>
      </c>
      <c r="P69" s="7">
        <v>803.6</v>
      </c>
      <c r="Q69" s="12"/>
    </row>
    <row r="70" spans="1:17">
      <c r="A70" s="6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2"/>
    </row>
    <row r="71" spans="1:17">
      <c r="A71" s="14" t="s">
        <v>41</v>
      </c>
      <c r="C71" s="12"/>
      <c r="D71" s="3" t="s">
        <v>42</v>
      </c>
      <c r="H71" s="3" t="s">
        <v>43</v>
      </c>
      <c r="L71" s="3" t="s">
        <v>44</v>
      </c>
      <c r="N71" s="4">
        <v>1987</v>
      </c>
      <c r="O71" s="12"/>
      <c r="P71" s="12"/>
      <c r="Q71" s="12"/>
    </row>
    <row r="72" spans="1:17">
      <c r="A72" s="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>
      <c r="A73" s="6" t="s">
        <v>68</v>
      </c>
      <c r="B73" s="7">
        <v>-12.1</v>
      </c>
      <c r="C73" s="8" t="s">
        <v>79</v>
      </c>
      <c r="D73" s="7">
        <v>3.2</v>
      </c>
      <c r="E73" s="7">
        <v>-22.9</v>
      </c>
      <c r="F73" s="7">
        <v>9.6</v>
      </c>
      <c r="G73" s="8"/>
      <c r="H73" s="8"/>
      <c r="I73" s="8"/>
      <c r="J73" s="8"/>
      <c r="K73" s="8"/>
      <c r="L73" s="9">
        <v>21</v>
      </c>
      <c r="M73" s="9">
        <v>821.7</v>
      </c>
      <c r="N73" s="8" t="s">
        <v>80</v>
      </c>
      <c r="O73" s="7">
        <v>832.3</v>
      </c>
      <c r="P73" s="7">
        <v>806.1</v>
      </c>
      <c r="Q73" s="12"/>
    </row>
    <row r="74" spans="1:17">
      <c r="A74" s="6" t="s">
        <v>45</v>
      </c>
      <c r="B74" s="7">
        <v>-15.9</v>
      </c>
      <c r="C74" s="8" t="s">
        <v>64</v>
      </c>
      <c r="D74" s="7">
        <v>-7.2</v>
      </c>
      <c r="E74" s="7">
        <v>-26.9</v>
      </c>
      <c r="F74" s="7">
        <v>10</v>
      </c>
      <c r="G74" s="8"/>
      <c r="H74" s="8"/>
      <c r="I74" s="8"/>
      <c r="J74" s="8"/>
      <c r="K74" s="8"/>
      <c r="L74" s="9">
        <v>23</v>
      </c>
      <c r="M74" s="9">
        <v>813.7</v>
      </c>
      <c r="N74" s="8" t="s">
        <v>81</v>
      </c>
      <c r="O74" s="7">
        <v>829.1</v>
      </c>
      <c r="P74" s="7">
        <v>794.3</v>
      </c>
      <c r="Q74" s="12"/>
    </row>
    <row r="75" spans="1:17">
      <c r="A75" s="6" t="s">
        <v>47</v>
      </c>
      <c r="B75" s="7">
        <v>-23.7</v>
      </c>
      <c r="C75" s="8" t="s">
        <v>82</v>
      </c>
      <c r="D75" s="7">
        <v>-4.5999999999999996</v>
      </c>
      <c r="E75" s="7">
        <v>-34.6</v>
      </c>
      <c r="F75" s="7">
        <v>10.9</v>
      </c>
      <c r="G75" s="8"/>
      <c r="H75" s="8"/>
      <c r="I75" s="8"/>
      <c r="J75" s="8"/>
      <c r="K75" s="8"/>
      <c r="L75" s="9">
        <v>25</v>
      </c>
      <c r="M75" s="9">
        <v>808.7</v>
      </c>
      <c r="N75" s="8" t="s">
        <v>82</v>
      </c>
      <c r="O75" s="7">
        <v>825.6</v>
      </c>
      <c r="P75" s="7">
        <v>794</v>
      </c>
      <c r="Q75" s="12"/>
    </row>
    <row r="76" spans="1:17">
      <c r="A76" s="6" t="s">
        <v>49</v>
      </c>
      <c r="B76" s="7">
        <v>-28</v>
      </c>
      <c r="C76" s="8" t="s">
        <v>64</v>
      </c>
      <c r="D76" s="7">
        <v>-20</v>
      </c>
      <c r="E76" s="7">
        <v>-37.6</v>
      </c>
      <c r="F76" s="7">
        <v>11.4</v>
      </c>
      <c r="G76" s="8"/>
      <c r="H76" s="8"/>
      <c r="I76" s="8"/>
      <c r="J76" s="8"/>
      <c r="K76" s="8"/>
      <c r="L76" s="9">
        <v>20</v>
      </c>
      <c r="M76" s="9">
        <v>810.8</v>
      </c>
      <c r="N76" s="8" t="s">
        <v>64</v>
      </c>
      <c r="O76" s="7">
        <v>824</v>
      </c>
      <c r="P76" s="7">
        <v>794</v>
      </c>
      <c r="Q76" s="12"/>
    </row>
    <row r="77" spans="1:17">
      <c r="A77" s="6" t="s">
        <v>50</v>
      </c>
      <c r="B77" s="7">
        <v>-32</v>
      </c>
      <c r="C77" s="8" t="s">
        <v>46</v>
      </c>
      <c r="D77" s="7">
        <v>-21.9</v>
      </c>
      <c r="E77" s="7">
        <v>-40.6</v>
      </c>
      <c r="F77" s="7">
        <v>12.2</v>
      </c>
      <c r="G77" s="8"/>
      <c r="H77" s="8"/>
      <c r="I77" s="8"/>
      <c r="J77" s="8"/>
      <c r="K77" s="8"/>
      <c r="L77" s="9">
        <v>22</v>
      </c>
      <c r="M77" s="9">
        <v>803.8</v>
      </c>
      <c r="N77" s="8" t="s">
        <v>46</v>
      </c>
      <c r="O77" s="7">
        <v>821.3</v>
      </c>
      <c r="P77" s="7">
        <v>778.9</v>
      </c>
      <c r="Q77" s="12"/>
    </row>
    <row r="78" spans="1:17">
      <c r="A78" s="6" t="s">
        <v>53</v>
      </c>
      <c r="B78" s="7">
        <v>-25</v>
      </c>
      <c r="C78" s="8" t="s">
        <v>46</v>
      </c>
      <c r="D78" s="7">
        <v>-10.7</v>
      </c>
      <c r="E78" s="7">
        <v>-33.9</v>
      </c>
      <c r="F78" s="7">
        <v>11.2</v>
      </c>
      <c r="G78" s="8"/>
      <c r="H78" s="8"/>
      <c r="I78" s="8"/>
      <c r="J78" s="8"/>
      <c r="K78" s="8"/>
      <c r="L78" s="9">
        <v>21</v>
      </c>
      <c r="M78" s="9">
        <v>815.6</v>
      </c>
      <c r="N78" s="8" t="s">
        <v>46</v>
      </c>
      <c r="O78" s="7">
        <v>837.8</v>
      </c>
      <c r="P78" s="7">
        <v>783.2</v>
      </c>
      <c r="Q78" s="12"/>
    </row>
    <row r="79" spans="1:17">
      <c r="A79" s="6" t="s">
        <v>55</v>
      </c>
      <c r="B79" s="7">
        <v>-30</v>
      </c>
      <c r="C79" s="8" t="s">
        <v>80</v>
      </c>
      <c r="D79" s="7">
        <v>-20</v>
      </c>
      <c r="E79" s="7">
        <v>-44.2</v>
      </c>
      <c r="F79" s="7">
        <v>11.1</v>
      </c>
      <c r="G79" s="8"/>
      <c r="H79" s="8"/>
      <c r="I79" s="8"/>
      <c r="J79" s="8"/>
      <c r="K79" s="8"/>
      <c r="L79" s="9">
        <v>20</v>
      </c>
      <c r="M79" s="9">
        <v>811.8</v>
      </c>
      <c r="N79" s="8" t="s">
        <v>80</v>
      </c>
      <c r="O79" s="7">
        <v>828.7</v>
      </c>
      <c r="P79" s="7">
        <v>797.4</v>
      </c>
      <c r="Q79" s="12"/>
    </row>
    <row r="80" spans="1:17">
      <c r="A80" s="6" t="s">
        <v>56</v>
      </c>
      <c r="B80" s="7">
        <v>-33.200000000000003</v>
      </c>
      <c r="C80" s="8" t="s">
        <v>46</v>
      </c>
      <c r="D80" s="7">
        <v>-20.100000000000001</v>
      </c>
      <c r="E80" s="7">
        <v>-48.7</v>
      </c>
      <c r="F80" s="7">
        <v>10.6</v>
      </c>
      <c r="G80" s="8"/>
      <c r="H80" s="8"/>
      <c r="I80" s="8"/>
      <c r="J80" s="8"/>
      <c r="K80" s="8"/>
      <c r="L80" s="9">
        <v>23</v>
      </c>
      <c r="M80" s="9">
        <v>794.5</v>
      </c>
      <c r="N80" s="8" t="s">
        <v>46</v>
      </c>
      <c r="O80" s="7">
        <v>807.2</v>
      </c>
      <c r="P80" s="7">
        <v>778.5</v>
      </c>
      <c r="Q80" s="12"/>
    </row>
    <row r="81" spans="1:17">
      <c r="A81" s="6" t="s">
        <v>58</v>
      </c>
      <c r="B81" s="7">
        <v>-28.1</v>
      </c>
      <c r="C81" s="8" t="s">
        <v>46</v>
      </c>
      <c r="D81" s="7">
        <v>-18.100000000000001</v>
      </c>
      <c r="E81" s="7">
        <v>-44.9</v>
      </c>
      <c r="F81" s="7">
        <v>12.4</v>
      </c>
      <c r="G81" s="8"/>
      <c r="H81" s="8"/>
      <c r="I81" s="8"/>
      <c r="J81" s="8"/>
      <c r="K81" s="8"/>
      <c r="L81" s="9">
        <v>28</v>
      </c>
      <c r="M81" s="9">
        <v>805.5</v>
      </c>
      <c r="N81" s="8" t="s">
        <v>46</v>
      </c>
      <c r="O81" s="7">
        <v>822.3</v>
      </c>
      <c r="P81" s="7">
        <v>792.1</v>
      </c>
      <c r="Q81" s="12"/>
    </row>
    <row r="82" spans="1:17">
      <c r="A82" s="6" t="s">
        <v>62</v>
      </c>
      <c r="B82" s="7">
        <v>-23.2</v>
      </c>
      <c r="C82" s="8" t="s">
        <v>46</v>
      </c>
      <c r="D82" s="7">
        <v>-7.7</v>
      </c>
      <c r="E82" s="7">
        <v>-33.5</v>
      </c>
      <c r="F82" s="7">
        <v>9.4</v>
      </c>
      <c r="G82" s="8"/>
      <c r="H82" s="8"/>
      <c r="I82" s="8"/>
      <c r="J82" s="8"/>
      <c r="K82" s="8"/>
      <c r="L82" s="9">
        <v>22</v>
      </c>
      <c r="M82" s="9">
        <v>806.4</v>
      </c>
      <c r="N82" s="8" t="s">
        <v>46</v>
      </c>
      <c r="O82" s="7">
        <v>820.4</v>
      </c>
      <c r="P82" s="7">
        <v>790.7</v>
      </c>
      <c r="Q82" s="12"/>
    </row>
    <row r="83" spans="1:17">
      <c r="A83" s="6" t="s">
        <v>65</v>
      </c>
      <c r="B83" s="7">
        <v>-20.6</v>
      </c>
      <c r="C83" s="8" t="s">
        <v>66</v>
      </c>
      <c r="D83" s="7">
        <v>-11.1</v>
      </c>
      <c r="E83" s="7">
        <v>-33.9</v>
      </c>
      <c r="F83" s="7">
        <v>9.5</v>
      </c>
      <c r="G83" s="8"/>
      <c r="H83" s="8"/>
      <c r="I83" s="8"/>
      <c r="J83" s="8"/>
      <c r="K83" s="8"/>
      <c r="L83" s="9">
        <v>19</v>
      </c>
      <c r="M83" s="7">
        <v>808</v>
      </c>
      <c r="N83" s="8" t="s">
        <v>73</v>
      </c>
      <c r="O83" s="7">
        <v>823.4</v>
      </c>
      <c r="P83" s="7">
        <v>790.3</v>
      </c>
      <c r="Q83" s="12"/>
    </row>
    <row r="84" spans="1:17">
      <c r="A84" s="6" t="s">
        <v>67</v>
      </c>
      <c r="B84" s="7">
        <v>-14.8</v>
      </c>
      <c r="C84" s="8" t="s">
        <v>51</v>
      </c>
      <c r="D84" s="7">
        <v>-10.1</v>
      </c>
      <c r="E84" s="7">
        <v>-21.9</v>
      </c>
      <c r="F84" s="7">
        <v>8.6999999999999993</v>
      </c>
      <c r="G84" s="8"/>
      <c r="H84" s="8"/>
      <c r="I84" s="8"/>
      <c r="J84" s="8"/>
      <c r="K84" s="8"/>
      <c r="L84" s="9">
        <v>17</v>
      </c>
      <c r="M84" s="9">
        <v>816.2</v>
      </c>
      <c r="N84" s="8" t="s">
        <v>51</v>
      </c>
      <c r="O84" s="7">
        <v>824.5</v>
      </c>
      <c r="P84" s="7">
        <v>807</v>
      </c>
      <c r="Q84" s="12"/>
    </row>
    <row r="85" spans="1:17">
      <c r="A85" s="6" t="s">
        <v>74</v>
      </c>
      <c r="B85" s="7">
        <v>-23.9</v>
      </c>
      <c r="C85" s="8"/>
      <c r="D85" s="7"/>
      <c r="E85" s="7"/>
      <c r="F85" s="7">
        <v>10.6</v>
      </c>
      <c r="G85" s="8"/>
      <c r="H85" s="8"/>
      <c r="I85" s="8"/>
      <c r="J85" s="8"/>
      <c r="K85" s="8"/>
      <c r="L85" s="8"/>
      <c r="M85" s="7">
        <f>AVERAGE(M73:M84)</f>
        <v>809.72500000000002</v>
      </c>
      <c r="N85" s="8"/>
      <c r="O85" s="8"/>
      <c r="P85" s="8"/>
      <c r="Q85" s="12"/>
    </row>
    <row r="86" spans="1:17">
      <c r="A86" s="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>
      <c r="A87" s="15" t="s">
        <v>41</v>
      </c>
      <c r="D87" s="16" t="s">
        <v>83</v>
      </c>
      <c r="H87" s="16" t="s">
        <v>84</v>
      </c>
      <c r="L87" s="16" t="s">
        <v>44</v>
      </c>
      <c r="N87" s="4">
        <v>1988</v>
      </c>
      <c r="O87" s="12"/>
      <c r="P87" s="12"/>
      <c r="Q87" s="12"/>
    </row>
    <row r="88" spans="1:17">
      <c r="A88" s="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>
      <c r="A89" s="16" t="s">
        <v>68</v>
      </c>
      <c r="B89" s="7">
        <v>-13.5</v>
      </c>
      <c r="C89" s="8" t="s">
        <v>46</v>
      </c>
      <c r="D89" s="9">
        <v>-5.9</v>
      </c>
      <c r="E89" s="9">
        <v>-24.7</v>
      </c>
      <c r="F89" s="9">
        <v>9.6</v>
      </c>
      <c r="G89" s="8"/>
      <c r="H89" s="8"/>
      <c r="I89" s="8"/>
      <c r="J89" s="8"/>
      <c r="K89" s="8"/>
      <c r="L89" s="9">
        <v>23</v>
      </c>
      <c r="M89" s="9">
        <v>818.3</v>
      </c>
      <c r="N89" s="8" t="s">
        <v>46</v>
      </c>
      <c r="O89" s="9">
        <v>834.7</v>
      </c>
      <c r="P89" s="9">
        <v>799.3</v>
      </c>
      <c r="Q89" s="12"/>
    </row>
    <row r="90" spans="1:17">
      <c r="A90" s="16" t="s">
        <v>45</v>
      </c>
      <c r="B90" s="7">
        <v>-18.600000000000001</v>
      </c>
      <c r="C90" s="8" t="s">
        <v>85</v>
      </c>
      <c r="D90" s="9">
        <v>-8.4</v>
      </c>
      <c r="E90" s="9">
        <v>-28.7</v>
      </c>
      <c r="F90" s="9">
        <v>9.6</v>
      </c>
      <c r="G90" s="8"/>
      <c r="H90" s="8"/>
      <c r="I90" s="8"/>
      <c r="J90" s="8"/>
      <c r="K90" s="8"/>
      <c r="L90" s="9">
        <v>19</v>
      </c>
      <c r="M90" s="9">
        <v>811.6</v>
      </c>
      <c r="N90" s="8" t="s">
        <v>85</v>
      </c>
      <c r="O90" s="9">
        <v>820.8</v>
      </c>
      <c r="P90" s="9">
        <v>800.6</v>
      </c>
      <c r="Q90" s="12"/>
    </row>
    <row r="91" spans="1:17">
      <c r="A91" s="16" t="s">
        <v>47</v>
      </c>
      <c r="B91" s="7">
        <v>-27</v>
      </c>
      <c r="C91" s="8" t="s">
        <v>86</v>
      </c>
      <c r="D91" s="9">
        <v>-16.100000000000001</v>
      </c>
      <c r="E91" s="9">
        <v>-37.1</v>
      </c>
      <c r="F91" s="9">
        <v>10.4</v>
      </c>
      <c r="G91" s="8"/>
      <c r="H91" s="8"/>
      <c r="I91" s="8"/>
      <c r="J91" s="8"/>
      <c r="K91" s="8"/>
      <c r="L91" s="9">
        <v>21</v>
      </c>
      <c r="M91" s="9">
        <v>807.9</v>
      </c>
      <c r="N91" s="8" t="s">
        <v>86</v>
      </c>
      <c r="O91" s="9">
        <v>823.2</v>
      </c>
      <c r="P91" s="9">
        <v>794.1</v>
      </c>
      <c r="Q91" s="12"/>
    </row>
    <row r="92" spans="1:17">
      <c r="A92" s="16" t="s">
        <v>49</v>
      </c>
      <c r="B92" s="7">
        <v>-26.6</v>
      </c>
      <c r="C92" s="8" t="s">
        <v>87</v>
      </c>
      <c r="D92" s="9">
        <v>-15.6</v>
      </c>
      <c r="E92" s="9">
        <v>-41.9</v>
      </c>
      <c r="F92" s="9">
        <v>10.1</v>
      </c>
      <c r="G92" s="8"/>
      <c r="H92" s="8"/>
      <c r="I92" s="8"/>
      <c r="J92" s="8"/>
      <c r="K92" s="8"/>
      <c r="L92" s="8"/>
      <c r="M92" s="9">
        <v>809.3</v>
      </c>
      <c r="N92" s="8" t="s">
        <v>87</v>
      </c>
      <c r="O92" s="9">
        <v>834.8</v>
      </c>
      <c r="P92" s="9">
        <v>784.4</v>
      </c>
      <c r="Q92" s="12"/>
    </row>
    <row r="93" spans="1:17">
      <c r="A93" s="16" t="s">
        <v>50</v>
      </c>
      <c r="B93" s="7">
        <v>-31.8</v>
      </c>
      <c r="C93" s="8" t="s">
        <v>88</v>
      </c>
      <c r="D93" s="9">
        <v>-22.1</v>
      </c>
      <c r="E93" s="9">
        <v>-38.6</v>
      </c>
      <c r="F93" s="9">
        <v>12.4</v>
      </c>
      <c r="G93" s="8"/>
      <c r="H93" s="8"/>
      <c r="I93" s="8"/>
      <c r="J93" s="8"/>
      <c r="K93" s="8"/>
      <c r="L93" s="8"/>
      <c r="M93" s="7">
        <v>810</v>
      </c>
      <c r="N93" s="8" t="s">
        <v>88</v>
      </c>
      <c r="O93" s="9">
        <v>830.4</v>
      </c>
      <c r="P93" s="9">
        <v>792.2</v>
      </c>
      <c r="Q93" s="12"/>
    </row>
    <row r="94" spans="1:17">
      <c r="A94" s="16" t="s">
        <v>53</v>
      </c>
      <c r="B94" s="7">
        <v>-31.5</v>
      </c>
      <c r="C94" s="8" t="s">
        <v>89</v>
      </c>
      <c r="D94" s="9">
        <v>-23.1</v>
      </c>
      <c r="E94" s="9">
        <v>-40.6</v>
      </c>
      <c r="F94" s="9">
        <v>13.3</v>
      </c>
      <c r="G94" s="8"/>
      <c r="H94" s="8"/>
      <c r="I94" s="8"/>
      <c r="J94" s="8"/>
      <c r="K94" s="9">
        <v>360</v>
      </c>
      <c r="L94" s="9">
        <v>24</v>
      </c>
      <c r="M94" s="9">
        <v>814.2</v>
      </c>
      <c r="N94" s="8" t="s">
        <v>89</v>
      </c>
      <c r="O94" s="9">
        <v>828.3</v>
      </c>
      <c r="P94" s="9">
        <v>797.9</v>
      </c>
      <c r="Q94" s="12"/>
    </row>
    <row r="95" spans="1:17">
      <c r="A95" s="6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>
      <c r="A96" s="1"/>
      <c r="B96" s="2" t="s">
        <v>16</v>
      </c>
      <c r="C96" s="1" t="s">
        <v>17</v>
      </c>
      <c r="D96" s="1"/>
      <c r="E96" s="1"/>
      <c r="F96" s="1" t="s">
        <v>18</v>
      </c>
      <c r="G96" s="1" t="s">
        <v>17</v>
      </c>
      <c r="H96" s="1"/>
      <c r="I96" s="1"/>
      <c r="J96" s="1"/>
      <c r="K96" s="1"/>
      <c r="L96" s="1"/>
      <c r="M96" s="1" t="s">
        <v>16</v>
      </c>
      <c r="N96" s="1" t="s">
        <v>17</v>
      </c>
      <c r="O96" s="1"/>
      <c r="P96" s="1"/>
      <c r="Q96" s="1"/>
    </row>
    <row r="97" spans="1:17">
      <c r="A97" s="1"/>
      <c r="B97" s="2" t="s">
        <v>19</v>
      </c>
      <c r="C97" s="1" t="s">
        <v>20</v>
      </c>
      <c r="D97" s="1" t="s">
        <v>21</v>
      </c>
      <c r="E97" s="1" t="s">
        <v>22</v>
      </c>
      <c r="F97" s="1" t="s">
        <v>23</v>
      </c>
      <c r="G97" s="1" t="s">
        <v>20</v>
      </c>
      <c r="H97" s="1"/>
      <c r="I97" s="1"/>
      <c r="J97" s="1"/>
      <c r="K97" s="1" t="s">
        <v>24</v>
      </c>
      <c r="L97" s="1"/>
      <c r="M97" s="1" t="s">
        <v>19</v>
      </c>
      <c r="N97" s="1" t="s">
        <v>20</v>
      </c>
      <c r="O97" s="1" t="s">
        <v>21</v>
      </c>
      <c r="P97" s="1" t="s">
        <v>22</v>
      </c>
      <c r="Q97" s="1" t="s">
        <v>25</v>
      </c>
    </row>
    <row r="98" spans="1:17">
      <c r="A98" s="1"/>
      <c r="B98" s="2" t="s">
        <v>26</v>
      </c>
      <c r="C98" s="1" t="s">
        <v>27</v>
      </c>
      <c r="D98" s="1" t="s">
        <v>26</v>
      </c>
      <c r="E98" s="1" t="s">
        <v>26</v>
      </c>
      <c r="F98" s="1" t="s">
        <v>28</v>
      </c>
      <c r="G98" s="1" t="s">
        <v>27</v>
      </c>
      <c r="H98" s="1" t="s">
        <v>29</v>
      </c>
      <c r="I98" s="1"/>
      <c r="J98" s="1"/>
      <c r="K98" s="1" t="s">
        <v>23</v>
      </c>
      <c r="L98" s="1"/>
      <c r="M98" s="1" t="s">
        <v>30</v>
      </c>
      <c r="N98" s="1" t="s">
        <v>27</v>
      </c>
      <c r="O98" s="1" t="s">
        <v>30</v>
      </c>
      <c r="P98" s="1" t="s">
        <v>30</v>
      </c>
      <c r="Q98" s="1" t="s">
        <v>26</v>
      </c>
    </row>
    <row r="99" spans="1:17">
      <c r="A99" s="1" t="s">
        <v>31</v>
      </c>
      <c r="B99" s="2" t="s">
        <v>32</v>
      </c>
      <c r="C99" s="1" t="s">
        <v>33</v>
      </c>
      <c r="D99" s="1" t="s">
        <v>32</v>
      </c>
      <c r="E99" s="1" t="s">
        <v>32</v>
      </c>
      <c r="F99" s="1" t="s">
        <v>34</v>
      </c>
      <c r="G99" s="1" t="s">
        <v>33</v>
      </c>
      <c r="H99" s="1" t="s">
        <v>35</v>
      </c>
      <c r="I99" s="1" t="s">
        <v>36</v>
      </c>
      <c r="J99" s="1" t="s">
        <v>37</v>
      </c>
      <c r="K99" s="1" t="s">
        <v>38</v>
      </c>
      <c r="L99" s="1" t="s">
        <v>36</v>
      </c>
      <c r="M99" s="1" t="s">
        <v>39</v>
      </c>
      <c r="N99" s="1" t="s">
        <v>33</v>
      </c>
      <c r="O99" s="1" t="s">
        <v>39</v>
      </c>
      <c r="P99" s="1" t="s">
        <v>39</v>
      </c>
      <c r="Q99" s="1" t="s">
        <v>40</v>
      </c>
    </row>
    <row r="100" spans="1:17">
      <c r="A100" s="6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>
      <c r="A101" s="15" t="s">
        <v>90</v>
      </c>
      <c r="D101" s="16" t="s">
        <v>83</v>
      </c>
      <c r="H101" s="16" t="s">
        <v>84</v>
      </c>
      <c r="L101" s="16" t="s">
        <v>44</v>
      </c>
      <c r="N101" s="4">
        <v>1989</v>
      </c>
      <c r="O101" s="12"/>
      <c r="P101" s="12"/>
      <c r="Q101" s="12"/>
    </row>
    <row r="102" spans="1:17">
      <c r="A102" s="6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>
      <c r="A103" s="6" t="s">
        <v>68</v>
      </c>
      <c r="B103" s="7">
        <v>-17.8</v>
      </c>
      <c r="C103" s="8" t="s">
        <v>91</v>
      </c>
      <c r="D103" s="7">
        <v>-8.9</v>
      </c>
      <c r="E103" s="7">
        <v>-26</v>
      </c>
      <c r="F103" s="7"/>
      <c r="G103" s="8"/>
      <c r="H103" s="8"/>
      <c r="I103" s="8"/>
      <c r="J103" s="8"/>
      <c r="K103" s="8"/>
      <c r="L103" s="8"/>
      <c r="M103" s="7">
        <v>812.4</v>
      </c>
      <c r="N103" s="8" t="s">
        <v>91</v>
      </c>
      <c r="O103" s="7">
        <v>820</v>
      </c>
      <c r="P103" s="7">
        <v>804</v>
      </c>
      <c r="Q103" s="12"/>
    </row>
    <row r="104" spans="1:17">
      <c r="A104" s="6" t="s">
        <v>45</v>
      </c>
      <c r="B104" s="7">
        <v>-19.7</v>
      </c>
      <c r="C104" s="8" t="s">
        <v>63</v>
      </c>
      <c r="D104" s="7">
        <v>-12.1</v>
      </c>
      <c r="E104" s="7">
        <v>-29.9</v>
      </c>
      <c r="F104" s="7">
        <v>10.7</v>
      </c>
      <c r="G104" s="8" t="s">
        <v>63</v>
      </c>
      <c r="H104" s="9">
        <v>149</v>
      </c>
      <c r="I104" s="7">
        <v>10</v>
      </c>
      <c r="J104" s="9">
        <v>0.93</v>
      </c>
      <c r="K104" s="9">
        <v>112</v>
      </c>
      <c r="L104" s="9">
        <v>24</v>
      </c>
      <c r="M104" s="7">
        <v>807.1</v>
      </c>
      <c r="N104" s="8" t="s">
        <v>63</v>
      </c>
      <c r="O104" s="7">
        <v>821.5</v>
      </c>
      <c r="P104" s="7">
        <v>795.8</v>
      </c>
      <c r="Q104" s="12"/>
    </row>
    <row r="105" spans="1:17">
      <c r="A105" s="6" t="s">
        <v>47</v>
      </c>
      <c r="B105" s="7">
        <v>-26.2</v>
      </c>
      <c r="C105" s="8" t="s">
        <v>92</v>
      </c>
      <c r="D105" s="7">
        <v>-17.600000000000001</v>
      </c>
      <c r="E105" s="7">
        <v>-38.5</v>
      </c>
      <c r="F105" s="7">
        <v>13.2</v>
      </c>
      <c r="G105" s="8" t="s">
        <v>92</v>
      </c>
      <c r="H105" s="9">
        <v>156</v>
      </c>
      <c r="I105" s="7">
        <v>12.8</v>
      </c>
      <c r="J105" s="9">
        <v>0.97</v>
      </c>
      <c r="K105" s="9">
        <v>156</v>
      </c>
      <c r="L105" s="9">
        <v>26</v>
      </c>
      <c r="M105" s="7">
        <v>802.5</v>
      </c>
      <c r="N105" s="8" t="s">
        <v>92</v>
      </c>
      <c r="O105" s="7">
        <v>815.4</v>
      </c>
      <c r="P105" s="7">
        <v>790.4</v>
      </c>
      <c r="Q105" s="12"/>
    </row>
    <row r="106" spans="1:17">
      <c r="A106" s="6" t="s">
        <v>49</v>
      </c>
      <c r="B106" s="7">
        <v>-26.9</v>
      </c>
      <c r="C106" s="8" t="s">
        <v>93</v>
      </c>
      <c r="D106" s="7">
        <v>-17.399999999999999</v>
      </c>
      <c r="E106" s="7">
        <v>-40.9</v>
      </c>
      <c r="F106" s="7">
        <v>13.1</v>
      </c>
      <c r="G106" s="8" t="s">
        <v>93</v>
      </c>
      <c r="H106" s="9">
        <v>151</v>
      </c>
      <c r="I106" s="7">
        <v>12.2</v>
      </c>
      <c r="J106" s="9">
        <v>0.94</v>
      </c>
      <c r="K106" s="9">
        <v>118</v>
      </c>
      <c r="L106" s="9">
        <v>25</v>
      </c>
      <c r="M106" s="7">
        <v>806.8</v>
      </c>
      <c r="N106" s="8" t="s">
        <v>93</v>
      </c>
      <c r="O106" s="7">
        <v>822</v>
      </c>
      <c r="P106" s="7">
        <v>783.1</v>
      </c>
      <c r="Q106" s="12"/>
    </row>
    <row r="107" spans="1:17">
      <c r="A107" s="6" t="s">
        <v>50</v>
      </c>
      <c r="B107" s="7">
        <v>-30.4</v>
      </c>
      <c r="C107" s="8" t="s">
        <v>94</v>
      </c>
      <c r="D107" s="7">
        <v>-16</v>
      </c>
      <c r="E107" s="7">
        <v>-40</v>
      </c>
      <c r="F107" s="7">
        <v>11.6</v>
      </c>
      <c r="G107" s="8" t="s">
        <v>94</v>
      </c>
      <c r="H107" s="9">
        <v>160</v>
      </c>
      <c r="I107" s="7">
        <v>10.9</v>
      </c>
      <c r="J107" s="9">
        <v>0.93</v>
      </c>
      <c r="K107" s="9">
        <v>112</v>
      </c>
      <c r="L107" s="9">
        <v>24</v>
      </c>
      <c r="M107" s="7">
        <v>795.6</v>
      </c>
      <c r="N107" s="8" t="s">
        <v>94</v>
      </c>
      <c r="O107" s="7">
        <v>813.6</v>
      </c>
      <c r="P107" s="7">
        <v>783.6</v>
      </c>
      <c r="Q107" s="12"/>
    </row>
    <row r="108" spans="1:17">
      <c r="A108" s="6" t="s">
        <v>53</v>
      </c>
      <c r="B108" s="7">
        <v>-35.5</v>
      </c>
      <c r="C108" s="8" t="s">
        <v>94</v>
      </c>
      <c r="D108" s="7">
        <v>-21</v>
      </c>
      <c r="E108" s="7">
        <v>-43.9</v>
      </c>
      <c r="F108" s="7">
        <v>13.7</v>
      </c>
      <c r="G108" s="8" t="s">
        <v>94</v>
      </c>
      <c r="H108" s="9">
        <v>164</v>
      </c>
      <c r="I108" s="7">
        <v>13.2</v>
      </c>
      <c r="J108" s="9">
        <v>0.96</v>
      </c>
      <c r="K108" s="9">
        <v>147</v>
      </c>
      <c r="L108" s="9">
        <v>24</v>
      </c>
      <c r="M108" s="7">
        <v>798</v>
      </c>
      <c r="N108" s="8" t="s">
        <v>94</v>
      </c>
      <c r="O108" s="7">
        <v>823.2</v>
      </c>
      <c r="P108" s="7">
        <v>784.9</v>
      </c>
      <c r="Q108" s="12"/>
    </row>
    <row r="109" spans="1:17">
      <c r="A109" s="6" t="s">
        <v>55</v>
      </c>
      <c r="B109" s="7">
        <v>-29.3</v>
      </c>
      <c r="C109" s="8" t="s">
        <v>95</v>
      </c>
      <c r="D109" s="7">
        <v>-14.5</v>
      </c>
      <c r="E109" s="7">
        <v>-43.3</v>
      </c>
      <c r="F109" s="7">
        <v>11.6</v>
      </c>
      <c r="G109" s="8" t="s">
        <v>88</v>
      </c>
      <c r="H109" s="9">
        <v>156</v>
      </c>
      <c r="I109" s="7">
        <v>10.5</v>
      </c>
      <c r="J109" s="10">
        <v>0.9</v>
      </c>
      <c r="K109" s="9">
        <v>143</v>
      </c>
      <c r="L109" s="9">
        <v>25</v>
      </c>
      <c r="M109" s="7">
        <v>803.1</v>
      </c>
      <c r="N109" s="8" t="s">
        <v>95</v>
      </c>
      <c r="O109" s="7">
        <v>827.3</v>
      </c>
      <c r="P109" s="7">
        <v>783.6</v>
      </c>
      <c r="Q109" s="12"/>
    </row>
    <row r="110" spans="1:17">
      <c r="A110" s="6" t="s">
        <v>56</v>
      </c>
      <c r="B110" s="7">
        <v>-30.2</v>
      </c>
      <c r="C110" s="8" t="s">
        <v>94</v>
      </c>
      <c r="D110" s="7">
        <v>-21.3</v>
      </c>
      <c r="E110" s="7">
        <v>-42.9</v>
      </c>
      <c r="F110" s="7">
        <v>11.8</v>
      </c>
      <c r="G110" s="8" t="s">
        <v>94</v>
      </c>
      <c r="H110" s="9">
        <v>163</v>
      </c>
      <c r="I110" s="7">
        <v>10.9</v>
      </c>
      <c r="J110" s="9">
        <v>0.92</v>
      </c>
      <c r="K110" s="9">
        <v>165</v>
      </c>
      <c r="L110" s="9">
        <v>24</v>
      </c>
      <c r="M110" s="7">
        <v>808.5</v>
      </c>
      <c r="N110" s="8" t="s">
        <v>94</v>
      </c>
      <c r="O110" s="7">
        <v>839</v>
      </c>
      <c r="P110" s="7">
        <v>788.2</v>
      </c>
      <c r="Q110" s="12"/>
    </row>
    <row r="111" spans="1:17">
      <c r="A111" s="6" t="s">
        <v>58</v>
      </c>
      <c r="B111" s="7">
        <v>-25</v>
      </c>
      <c r="C111" s="8" t="s">
        <v>96</v>
      </c>
      <c r="D111" s="7">
        <v>-14.1</v>
      </c>
      <c r="E111" s="7">
        <v>-40.9</v>
      </c>
      <c r="F111" s="7">
        <v>13.5</v>
      </c>
      <c r="G111" s="8" t="s">
        <v>96</v>
      </c>
      <c r="H111" s="9">
        <v>149</v>
      </c>
      <c r="I111" s="7">
        <v>12.7</v>
      </c>
      <c r="J111" s="9">
        <v>0.95</v>
      </c>
      <c r="K111" s="9">
        <v>137</v>
      </c>
      <c r="L111" s="9">
        <v>25</v>
      </c>
      <c r="M111" s="7">
        <v>806.7</v>
      </c>
      <c r="N111" s="8" t="s">
        <v>97</v>
      </c>
      <c r="O111" s="7">
        <v>840.7</v>
      </c>
      <c r="P111" s="7">
        <v>781.1</v>
      </c>
      <c r="Q111" s="12"/>
    </row>
    <row r="112" spans="1:17">
      <c r="A112" s="6" t="s">
        <v>62</v>
      </c>
      <c r="B112" s="7">
        <v>-26</v>
      </c>
      <c r="C112" s="8" t="s">
        <v>97</v>
      </c>
      <c r="D112" s="7">
        <v>-15.6</v>
      </c>
      <c r="E112" s="7">
        <v>-36.1</v>
      </c>
      <c r="F112" s="7">
        <v>12.7</v>
      </c>
      <c r="G112" s="8" t="s">
        <v>97</v>
      </c>
      <c r="H112" s="9">
        <v>162</v>
      </c>
      <c r="I112" s="7">
        <v>12.3</v>
      </c>
      <c r="J112" s="9">
        <v>0.97</v>
      </c>
      <c r="K112" s="9">
        <v>170</v>
      </c>
      <c r="L112" s="9">
        <v>27</v>
      </c>
      <c r="M112" s="7">
        <v>804.1</v>
      </c>
      <c r="N112" s="8" t="s">
        <v>97</v>
      </c>
      <c r="O112" s="7">
        <v>829.5</v>
      </c>
      <c r="P112" s="7">
        <v>778.4</v>
      </c>
      <c r="Q112" s="12"/>
    </row>
    <row r="113" spans="1:17">
      <c r="A113" s="6" t="s">
        <v>65</v>
      </c>
      <c r="B113" s="7">
        <v>-22.2</v>
      </c>
      <c r="C113" s="8" t="s">
        <v>86</v>
      </c>
      <c r="D113" s="7">
        <v>-12.1</v>
      </c>
      <c r="E113" s="7">
        <v>-33.6</v>
      </c>
      <c r="F113" s="7">
        <v>10.8</v>
      </c>
      <c r="G113" s="8" t="s">
        <v>86</v>
      </c>
      <c r="H113" s="9">
        <v>152</v>
      </c>
      <c r="I113" s="7">
        <v>10.4</v>
      </c>
      <c r="J113" s="9">
        <v>0.96</v>
      </c>
      <c r="K113" s="9">
        <v>149</v>
      </c>
      <c r="L113" s="9">
        <v>18</v>
      </c>
      <c r="M113" s="7">
        <v>801.8</v>
      </c>
      <c r="N113" s="8" t="s">
        <v>86</v>
      </c>
      <c r="O113" s="7">
        <v>820.7</v>
      </c>
      <c r="P113" s="7">
        <v>788</v>
      </c>
      <c r="Q113" s="12"/>
    </row>
    <row r="114" spans="1:17">
      <c r="A114" s="6" t="s">
        <v>67</v>
      </c>
      <c r="B114" s="7">
        <v>-13.4</v>
      </c>
      <c r="C114" s="8" t="s">
        <v>57</v>
      </c>
      <c r="D114" s="7">
        <v>-2.9</v>
      </c>
      <c r="E114" s="7">
        <v>-21.6</v>
      </c>
      <c r="F114" s="7">
        <v>10.199999999999999</v>
      </c>
      <c r="G114" s="8" t="s">
        <v>57</v>
      </c>
      <c r="H114" s="9">
        <v>151</v>
      </c>
      <c r="I114" s="7">
        <v>9.6</v>
      </c>
      <c r="J114" s="9">
        <v>0.93</v>
      </c>
      <c r="K114" s="9">
        <v>168</v>
      </c>
      <c r="L114" s="9">
        <v>21</v>
      </c>
      <c r="M114" s="7">
        <v>815.6</v>
      </c>
      <c r="N114" s="8" t="s">
        <v>57</v>
      </c>
      <c r="O114" s="7">
        <v>828.5</v>
      </c>
      <c r="P114" s="7">
        <v>801.8</v>
      </c>
      <c r="Q114" s="12"/>
    </row>
    <row r="115" spans="1:17">
      <c r="A115" s="6" t="s">
        <v>74</v>
      </c>
      <c r="B115" s="7">
        <v>-25.2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7">
        <v>805.2</v>
      </c>
      <c r="N115" s="8"/>
      <c r="O115" s="8"/>
      <c r="P115" s="8"/>
      <c r="Q115" s="12"/>
    </row>
    <row r="116" spans="1:17">
      <c r="A116" s="6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>
      <c r="A117" s="14" t="s">
        <v>90</v>
      </c>
      <c r="C117" s="12"/>
      <c r="D117" s="12" t="s">
        <v>83</v>
      </c>
      <c r="E117" s="12"/>
      <c r="F117" s="12"/>
      <c r="G117" s="12"/>
      <c r="H117" s="12" t="s">
        <v>84</v>
      </c>
      <c r="I117" s="12"/>
      <c r="J117" s="12"/>
      <c r="K117" s="12"/>
      <c r="L117" s="12" t="s">
        <v>44</v>
      </c>
      <c r="M117" s="12"/>
      <c r="N117" s="17" t="s">
        <v>98</v>
      </c>
      <c r="O117" s="12"/>
      <c r="P117" s="12"/>
      <c r="Q117" s="12"/>
    </row>
    <row r="118" spans="1:17">
      <c r="A118" s="6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>
      <c r="A119" s="6" t="s">
        <v>68</v>
      </c>
      <c r="B119" s="7">
        <v>-13.9</v>
      </c>
      <c r="C119" s="8" t="s">
        <v>99</v>
      </c>
      <c r="D119" s="7">
        <v>-6</v>
      </c>
      <c r="E119" s="7">
        <v>-21.9</v>
      </c>
      <c r="F119" s="7">
        <v>9.8000000000000007</v>
      </c>
      <c r="G119" s="8" t="s">
        <v>100</v>
      </c>
      <c r="H119" s="9">
        <v>143</v>
      </c>
      <c r="I119" s="9">
        <v>9.4</v>
      </c>
      <c r="J119" s="9">
        <v>0.96</v>
      </c>
      <c r="K119" s="9">
        <v>122</v>
      </c>
      <c r="L119" s="9">
        <v>26</v>
      </c>
      <c r="M119" s="9">
        <v>813.9</v>
      </c>
      <c r="N119" s="8" t="s">
        <v>100</v>
      </c>
      <c r="O119" s="9">
        <v>826.4</v>
      </c>
      <c r="P119" s="9">
        <v>791.9</v>
      </c>
      <c r="Q119" s="12"/>
    </row>
    <row r="120" spans="1:17">
      <c r="A120" s="6" t="s">
        <v>45</v>
      </c>
      <c r="B120" s="7">
        <v>-19.8</v>
      </c>
      <c r="C120" s="8" t="s">
        <v>101</v>
      </c>
      <c r="D120" s="7">
        <v>-9.8000000000000007</v>
      </c>
      <c r="E120" s="7">
        <v>-28.6</v>
      </c>
      <c r="F120" s="7">
        <v>12.1</v>
      </c>
      <c r="G120" s="8" t="s">
        <v>102</v>
      </c>
      <c r="H120" s="9">
        <v>153</v>
      </c>
      <c r="I120" s="9">
        <v>11.3</v>
      </c>
      <c r="J120" s="9">
        <v>0.93</v>
      </c>
      <c r="K120" s="9">
        <v>125</v>
      </c>
      <c r="L120" s="9">
        <v>25</v>
      </c>
      <c r="M120" s="9">
        <v>805.6</v>
      </c>
      <c r="N120" s="8" t="s">
        <v>102</v>
      </c>
      <c r="O120" s="9">
        <v>821.7</v>
      </c>
      <c r="P120" s="9">
        <v>785.2</v>
      </c>
      <c r="Q120" s="12"/>
    </row>
    <row r="121" spans="1:17">
      <c r="A121" s="6" t="s">
        <v>47</v>
      </c>
      <c r="B121" s="7">
        <v>-26.9</v>
      </c>
      <c r="C121" s="8" t="s">
        <v>103</v>
      </c>
      <c r="D121" s="7">
        <v>-14.8</v>
      </c>
      <c r="E121" s="7">
        <v>-36.4</v>
      </c>
      <c r="F121" s="7">
        <v>13.7</v>
      </c>
      <c r="G121" s="8" t="s">
        <v>104</v>
      </c>
      <c r="H121" s="9">
        <v>161</v>
      </c>
      <c r="I121" s="9">
        <v>13.3</v>
      </c>
      <c r="J121" s="9">
        <v>0.97</v>
      </c>
      <c r="K121" s="9">
        <v>170</v>
      </c>
      <c r="L121" s="9">
        <v>23</v>
      </c>
      <c r="M121" s="9">
        <v>805.2</v>
      </c>
      <c r="N121" s="8" t="s">
        <v>104</v>
      </c>
      <c r="O121" s="9">
        <v>820.5</v>
      </c>
      <c r="P121" s="9">
        <v>792.7</v>
      </c>
      <c r="Q121" s="12"/>
    </row>
    <row r="122" spans="1:17">
      <c r="A122" s="6" t="s">
        <v>49</v>
      </c>
      <c r="B122" s="7">
        <v>-28.7</v>
      </c>
      <c r="C122" s="8" t="s">
        <v>105</v>
      </c>
      <c r="D122" s="7">
        <v>-19.899999999999999</v>
      </c>
      <c r="E122" s="7">
        <v>-40.4</v>
      </c>
      <c r="F122" s="7">
        <v>14.3</v>
      </c>
      <c r="G122" s="8" t="s">
        <v>106</v>
      </c>
      <c r="H122" s="9">
        <v>161</v>
      </c>
      <c r="I122" s="9">
        <v>13.5</v>
      </c>
      <c r="J122" s="9">
        <v>0.95</v>
      </c>
      <c r="K122" s="9">
        <v>144</v>
      </c>
      <c r="L122" s="9">
        <v>24</v>
      </c>
      <c r="M122" s="9">
        <v>812.7</v>
      </c>
      <c r="N122" s="8" t="s">
        <v>106</v>
      </c>
      <c r="O122" s="9">
        <v>841.3</v>
      </c>
      <c r="P122" s="9">
        <v>790.5</v>
      </c>
      <c r="Q122" s="12"/>
    </row>
    <row r="123" spans="1:17">
      <c r="A123" s="6" t="s">
        <v>50</v>
      </c>
      <c r="B123" s="7">
        <v>-30.2</v>
      </c>
      <c r="C123" s="8" t="s">
        <v>107</v>
      </c>
      <c r="D123" s="7">
        <v>-20.100000000000001</v>
      </c>
      <c r="E123" s="7">
        <v>-38.5</v>
      </c>
      <c r="F123" s="7">
        <v>15.9</v>
      </c>
      <c r="G123" s="8" t="s">
        <v>108</v>
      </c>
      <c r="H123" s="9">
        <v>160</v>
      </c>
      <c r="I123" s="9">
        <v>15.4</v>
      </c>
      <c r="J123" s="9">
        <v>0.97</v>
      </c>
      <c r="K123" s="9">
        <v>137</v>
      </c>
      <c r="L123" s="9">
        <v>25</v>
      </c>
      <c r="M123" s="9">
        <v>810.1</v>
      </c>
      <c r="N123" s="8" t="s">
        <v>108</v>
      </c>
      <c r="O123" s="9">
        <v>830.8</v>
      </c>
      <c r="P123" s="9">
        <v>787.5</v>
      </c>
      <c r="Q123" s="12"/>
    </row>
    <row r="124" spans="1:17">
      <c r="A124" s="6" t="s">
        <v>53</v>
      </c>
      <c r="B124" s="7">
        <v>-33.299999999999997</v>
      </c>
      <c r="C124" s="8" t="s">
        <v>109</v>
      </c>
      <c r="D124" s="7">
        <v>-21.9</v>
      </c>
      <c r="E124" s="7">
        <v>-41.9</v>
      </c>
      <c r="F124" s="7">
        <v>12.4</v>
      </c>
      <c r="G124" s="8" t="s">
        <v>110</v>
      </c>
      <c r="H124" s="9">
        <v>164</v>
      </c>
      <c r="I124" s="9">
        <v>11.8</v>
      </c>
      <c r="J124" s="9">
        <v>0.95</v>
      </c>
      <c r="K124" s="9">
        <v>165</v>
      </c>
      <c r="L124" s="9">
        <v>24</v>
      </c>
      <c r="M124" s="9">
        <v>805.9</v>
      </c>
      <c r="N124" s="8" t="s">
        <v>110</v>
      </c>
      <c r="O124" s="9">
        <v>816.8</v>
      </c>
      <c r="P124" s="9">
        <v>789.8</v>
      </c>
      <c r="Q124" s="12"/>
    </row>
    <row r="125" spans="1:17">
      <c r="A125" s="6"/>
      <c r="B125" s="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2"/>
    </row>
    <row r="126" spans="1:17">
      <c r="A126" s="14" t="s">
        <v>90</v>
      </c>
      <c r="C126" s="12"/>
      <c r="D126" s="12" t="s">
        <v>83</v>
      </c>
      <c r="E126" s="12"/>
      <c r="F126" s="12"/>
      <c r="G126" s="12"/>
      <c r="H126" s="12" t="s">
        <v>84</v>
      </c>
      <c r="I126" s="12"/>
      <c r="J126" s="12"/>
      <c r="K126" s="12"/>
      <c r="L126" s="12" t="s">
        <v>44</v>
      </c>
      <c r="M126" s="12"/>
      <c r="N126" s="17" t="s">
        <v>111</v>
      </c>
      <c r="O126" s="12"/>
      <c r="P126" s="12"/>
      <c r="Q126" s="12"/>
    </row>
    <row r="127" spans="1:17">
      <c r="A127" s="6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>
      <c r="A128" s="6" t="s">
        <v>45</v>
      </c>
      <c r="B128" s="7">
        <v>-17.8</v>
      </c>
      <c r="C128" s="8" t="s">
        <v>119</v>
      </c>
      <c r="D128" s="7">
        <v>-10</v>
      </c>
      <c r="E128" s="7">
        <v>-29.8</v>
      </c>
      <c r="F128" s="7">
        <v>12</v>
      </c>
      <c r="G128" s="8" t="s">
        <v>120</v>
      </c>
      <c r="H128" s="9">
        <v>149</v>
      </c>
      <c r="I128" s="7">
        <v>11.5</v>
      </c>
      <c r="J128" s="10">
        <v>0.96</v>
      </c>
      <c r="K128" s="9">
        <v>126</v>
      </c>
      <c r="L128" s="9">
        <v>26</v>
      </c>
      <c r="M128" s="7">
        <v>816.3</v>
      </c>
      <c r="N128" s="8" t="s">
        <v>120</v>
      </c>
      <c r="O128" s="7">
        <v>825</v>
      </c>
      <c r="P128" s="7">
        <v>797.2</v>
      </c>
      <c r="Q128" s="12"/>
    </row>
    <row r="129" spans="1:17">
      <c r="A129" s="6" t="s">
        <v>47</v>
      </c>
      <c r="B129" s="7">
        <v>-23.6</v>
      </c>
      <c r="C129" s="8" t="s">
        <v>119</v>
      </c>
      <c r="D129" s="7">
        <v>-16.3</v>
      </c>
      <c r="E129" s="7">
        <v>-34.5</v>
      </c>
      <c r="F129" s="7">
        <v>13.7</v>
      </c>
      <c r="G129" s="8" t="s">
        <v>120</v>
      </c>
      <c r="H129" s="9">
        <v>159</v>
      </c>
      <c r="I129" s="7">
        <v>13.5</v>
      </c>
      <c r="J129" s="10">
        <v>0.98</v>
      </c>
      <c r="K129" s="9">
        <v>171</v>
      </c>
      <c r="L129" s="9">
        <v>29</v>
      </c>
      <c r="M129" s="7">
        <v>808.5</v>
      </c>
      <c r="N129" s="8" t="s">
        <v>120</v>
      </c>
      <c r="O129" s="7">
        <v>826.9</v>
      </c>
      <c r="P129" s="7">
        <v>798.8</v>
      </c>
      <c r="Q129" s="12"/>
    </row>
    <row r="130" spans="1:17">
      <c r="A130" s="6" t="s">
        <v>49</v>
      </c>
      <c r="B130" s="7">
        <v>-27.3</v>
      </c>
      <c r="C130" s="8" t="s">
        <v>121</v>
      </c>
      <c r="D130" s="7">
        <v>-12.5</v>
      </c>
      <c r="E130" s="7">
        <v>-37</v>
      </c>
      <c r="F130" s="7">
        <v>11.2</v>
      </c>
      <c r="G130" s="8" t="s">
        <v>122</v>
      </c>
      <c r="H130" s="9">
        <v>160</v>
      </c>
      <c r="I130" s="7">
        <v>10.1</v>
      </c>
      <c r="J130" s="10">
        <v>0.9</v>
      </c>
      <c r="K130" s="9">
        <v>177</v>
      </c>
      <c r="L130" s="9">
        <v>24</v>
      </c>
      <c r="M130" s="7">
        <v>805.7</v>
      </c>
      <c r="N130" s="8" t="s">
        <v>122</v>
      </c>
      <c r="O130" s="7">
        <v>833.7</v>
      </c>
      <c r="P130" s="7">
        <v>776.9</v>
      </c>
      <c r="Q130" s="12"/>
    </row>
    <row r="131" spans="1:17">
      <c r="A131" s="6" t="s">
        <v>50</v>
      </c>
      <c r="B131" s="7">
        <v>-30.3</v>
      </c>
      <c r="C131" s="8" t="s">
        <v>123</v>
      </c>
      <c r="D131" s="7">
        <v>-18.600000000000001</v>
      </c>
      <c r="E131" s="7">
        <v>-42.9</v>
      </c>
      <c r="F131" s="7">
        <v>11.1</v>
      </c>
      <c r="G131" s="8" t="s">
        <v>124</v>
      </c>
      <c r="H131" s="9">
        <v>162</v>
      </c>
      <c r="I131" s="7">
        <v>10.5</v>
      </c>
      <c r="J131" s="10">
        <v>0.94</v>
      </c>
      <c r="K131" s="9">
        <v>135</v>
      </c>
      <c r="L131" s="9">
        <v>25</v>
      </c>
      <c r="M131" s="7">
        <v>807.4</v>
      </c>
      <c r="N131" s="8" t="s">
        <v>124</v>
      </c>
      <c r="O131" s="7">
        <v>825.4</v>
      </c>
      <c r="P131" s="7">
        <v>786.1</v>
      </c>
      <c r="Q131" s="12"/>
    </row>
    <row r="132" spans="1:17">
      <c r="A132" s="6" t="s">
        <v>53</v>
      </c>
      <c r="B132" s="7">
        <v>-27.2</v>
      </c>
      <c r="C132" s="8" t="s">
        <v>125</v>
      </c>
      <c r="D132" s="7">
        <v>-11.1</v>
      </c>
      <c r="E132" s="7">
        <v>-41.9</v>
      </c>
      <c r="F132" s="7">
        <v>12.2</v>
      </c>
      <c r="G132" s="8" t="s">
        <v>126</v>
      </c>
      <c r="H132" s="9">
        <v>162</v>
      </c>
      <c r="I132" s="7">
        <v>11.5</v>
      </c>
      <c r="J132" s="10">
        <v>0.95</v>
      </c>
      <c r="K132" s="9">
        <v>133</v>
      </c>
      <c r="L132" s="9">
        <v>26</v>
      </c>
      <c r="M132" s="7">
        <v>815.3</v>
      </c>
      <c r="N132" s="8" t="s">
        <v>126</v>
      </c>
      <c r="O132" s="7">
        <v>841</v>
      </c>
      <c r="P132" s="7">
        <v>790.1</v>
      </c>
      <c r="Q132" s="12"/>
    </row>
    <row r="133" spans="1:17">
      <c r="A133" s="6" t="s">
        <v>55</v>
      </c>
      <c r="B133" s="7"/>
      <c r="C133" s="8"/>
      <c r="D133" s="7"/>
      <c r="E133" s="7"/>
      <c r="F133" s="7"/>
      <c r="G133" s="8"/>
      <c r="H133" s="8"/>
      <c r="I133" s="7"/>
      <c r="J133" s="10"/>
      <c r="K133" s="8"/>
      <c r="L133" s="8"/>
      <c r="M133" s="7"/>
      <c r="N133" s="8"/>
      <c r="O133" s="7"/>
      <c r="P133" s="7"/>
      <c r="Q133" s="12"/>
    </row>
    <row r="134" spans="1:17">
      <c r="A134" s="6" t="s">
        <v>56</v>
      </c>
      <c r="B134" s="7"/>
      <c r="C134" s="8"/>
      <c r="D134" s="7"/>
      <c r="E134" s="7"/>
      <c r="F134" s="7"/>
      <c r="G134" s="8"/>
      <c r="H134" s="8"/>
      <c r="I134" s="7"/>
      <c r="J134" s="10"/>
      <c r="K134" s="8"/>
      <c r="L134" s="8"/>
      <c r="M134" s="7"/>
      <c r="N134" s="8"/>
      <c r="O134" s="7"/>
      <c r="P134" s="7"/>
      <c r="Q134" s="12"/>
    </row>
    <row r="135" spans="1:17">
      <c r="A135" s="6" t="s">
        <v>58</v>
      </c>
      <c r="B135" s="7">
        <v>-29.6</v>
      </c>
      <c r="C135" s="8" t="s">
        <v>127</v>
      </c>
      <c r="D135" s="7">
        <v>-18.8</v>
      </c>
      <c r="E135" s="7">
        <v>-41.6</v>
      </c>
      <c r="F135" s="7">
        <v>10.9</v>
      </c>
      <c r="G135" s="8" t="s">
        <v>128</v>
      </c>
      <c r="H135" s="9">
        <v>151</v>
      </c>
      <c r="I135" s="7">
        <v>10.1</v>
      </c>
      <c r="J135" s="10">
        <v>0.93</v>
      </c>
      <c r="K135" s="9">
        <v>142</v>
      </c>
      <c r="L135" s="9">
        <v>25</v>
      </c>
      <c r="M135" s="7">
        <v>797.8</v>
      </c>
      <c r="N135" s="8" t="s">
        <v>129</v>
      </c>
      <c r="O135" s="7">
        <v>824.4</v>
      </c>
      <c r="P135" s="7">
        <v>775.9</v>
      </c>
      <c r="Q135" s="12"/>
    </row>
    <row r="136" spans="1:17">
      <c r="A136" s="6" t="s">
        <v>62</v>
      </c>
      <c r="B136" s="7">
        <v>-29.8</v>
      </c>
      <c r="C136" s="8" t="s">
        <v>121</v>
      </c>
      <c r="D136" s="7">
        <v>-19.100000000000001</v>
      </c>
      <c r="E136" s="7">
        <v>-42.6</v>
      </c>
      <c r="F136" s="7">
        <v>10.1</v>
      </c>
      <c r="G136" s="8" t="s">
        <v>122</v>
      </c>
      <c r="H136" s="9">
        <v>164</v>
      </c>
      <c r="I136" s="7">
        <v>9.6999999999999993</v>
      </c>
      <c r="J136" s="10">
        <v>0.97</v>
      </c>
      <c r="K136" s="9">
        <v>195</v>
      </c>
      <c r="L136" s="9">
        <v>20</v>
      </c>
      <c r="M136" s="7">
        <v>801.7</v>
      </c>
      <c r="N136" s="8" t="s">
        <v>122</v>
      </c>
      <c r="O136" s="7">
        <v>818.3</v>
      </c>
      <c r="P136" s="7">
        <v>778.7</v>
      </c>
      <c r="Q136" s="12"/>
    </row>
    <row r="137" spans="1:17">
      <c r="A137" s="6" t="s">
        <v>65</v>
      </c>
      <c r="B137" s="7">
        <v>-18.899999999999999</v>
      </c>
      <c r="C137" s="8" t="s">
        <v>123</v>
      </c>
      <c r="D137" s="7">
        <v>-7.4</v>
      </c>
      <c r="E137" s="7">
        <v>-32.799999999999997</v>
      </c>
      <c r="F137" s="7">
        <v>9</v>
      </c>
      <c r="G137" s="8" t="s">
        <v>124</v>
      </c>
      <c r="H137" s="9">
        <v>148</v>
      </c>
      <c r="I137" s="7">
        <v>7.8</v>
      </c>
      <c r="J137" s="10">
        <v>0.88</v>
      </c>
      <c r="K137" s="9">
        <v>127</v>
      </c>
      <c r="L137" s="9">
        <v>23</v>
      </c>
      <c r="M137" s="7">
        <v>805.4</v>
      </c>
      <c r="N137" s="8" t="s">
        <v>124</v>
      </c>
      <c r="O137" s="7">
        <v>818.9</v>
      </c>
      <c r="P137" s="7">
        <v>792.9</v>
      </c>
      <c r="Q137" s="12"/>
    </row>
    <row r="138" spans="1:17">
      <c r="A138" s="6" t="s">
        <v>67</v>
      </c>
      <c r="B138" s="7">
        <v>-15.9</v>
      </c>
      <c r="C138" s="8" t="s">
        <v>123</v>
      </c>
      <c r="D138" s="7">
        <v>-6.9</v>
      </c>
      <c r="E138" s="7">
        <v>-25.5</v>
      </c>
      <c r="F138" s="7">
        <v>8.5</v>
      </c>
      <c r="G138" s="8" t="s">
        <v>124</v>
      </c>
      <c r="H138" s="9">
        <v>142</v>
      </c>
      <c r="I138" s="7">
        <v>8</v>
      </c>
      <c r="J138" s="10">
        <v>0.94</v>
      </c>
      <c r="K138" s="9">
        <v>112</v>
      </c>
      <c r="L138" s="9">
        <v>21</v>
      </c>
      <c r="M138" s="7">
        <v>810</v>
      </c>
      <c r="N138" s="8" t="s">
        <v>124</v>
      </c>
      <c r="O138" s="7">
        <v>819.2</v>
      </c>
      <c r="P138" s="7">
        <v>800.3</v>
      </c>
      <c r="Q138" s="12"/>
    </row>
    <row r="139" spans="1:17">
      <c r="A139" s="6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>
      <c r="A140" s="1"/>
      <c r="B140" s="2" t="s">
        <v>16</v>
      </c>
      <c r="C140" s="1" t="s">
        <v>17</v>
      </c>
      <c r="D140" s="1"/>
      <c r="E140" s="1"/>
      <c r="F140" s="1" t="s">
        <v>18</v>
      </c>
      <c r="G140" s="1" t="s">
        <v>17</v>
      </c>
      <c r="H140" s="1"/>
      <c r="I140" s="1"/>
      <c r="J140" s="1"/>
      <c r="K140" s="1"/>
      <c r="L140" s="1"/>
      <c r="M140" s="1" t="s">
        <v>16</v>
      </c>
      <c r="N140" s="1" t="s">
        <v>17</v>
      </c>
      <c r="O140" s="1"/>
      <c r="P140" s="1"/>
      <c r="Q140" s="1"/>
    </row>
    <row r="141" spans="1:17">
      <c r="A141" s="1"/>
      <c r="B141" s="2" t="s">
        <v>19</v>
      </c>
      <c r="C141" s="1" t="s">
        <v>20</v>
      </c>
      <c r="D141" s="1" t="s">
        <v>21</v>
      </c>
      <c r="E141" s="1" t="s">
        <v>22</v>
      </c>
      <c r="F141" s="1" t="s">
        <v>23</v>
      </c>
      <c r="G141" s="1" t="s">
        <v>20</v>
      </c>
      <c r="H141" s="1"/>
      <c r="I141" s="1"/>
      <c r="J141" s="1"/>
      <c r="K141" s="1" t="s">
        <v>24</v>
      </c>
      <c r="L141" s="1"/>
      <c r="M141" s="1" t="s">
        <v>19</v>
      </c>
      <c r="N141" s="1" t="s">
        <v>20</v>
      </c>
      <c r="O141" s="1" t="s">
        <v>21</v>
      </c>
      <c r="P141" s="1" t="s">
        <v>22</v>
      </c>
      <c r="Q141" s="1" t="s">
        <v>25</v>
      </c>
    </row>
    <row r="142" spans="1:17">
      <c r="A142" s="1"/>
      <c r="B142" s="2" t="s">
        <v>26</v>
      </c>
      <c r="C142" s="1" t="s">
        <v>27</v>
      </c>
      <c r="D142" s="1" t="s">
        <v>26</v>
      </c>
      <c r="E142" s="1" t="s">
        <v>26</v>
      </c>
      <c r="F142" s="1" t="s">
        <v>28</v>
      </c>
      <c r="G142" s="1" t="s">
        <v>27</v>
      </c>
      <c r="H142" s="1" t="s">
        <v>29</v>
      </c>
      <c r="I142" s="1"/>
      <c r="J142" s="1"/>
      <c r="K142" s="1" t="s">
        <v>23</v>
      </c>
      <c r="L142" s="1"/>
      <c r="M142" s="1" t="s">
        <v>30</v>
      </c>
      <c r="N142" s="1" t="s">
        <v>27</v>
      </c>
      <c r="O142" s="1" t="s">
        <v>30</v>
      </c>
      <c r="P142" s="1" t="s">
        <v>30</v>
      </c>
      <c r="Q142" s="1" t="s">
        <v>26</v>
      </c>
    </row>
    <row r="143" spans="1:17">
      <c r="A143" s="1" t="s">
        <v>31</v>
      </c>
      <c r="B143" s="2" t="s">
        <v>32</v>
      </c>
      <c r="C143" s="1" t="s">
        <v>33</v>
      </c>
      <c r="D143" s="1" t="s">
        <v>32</v>
      </c>
      <c r="E143" s="1" t="s">
        <v>32</v>
      </c>
      <c r="F143" s="1" t="s">
        <v>34</v>
      </c>
      <c r="G143" s="1" t="s">
        <v>33</v>
      </c>
      <c r="H143" s="1" t="s">
        <v>35</v>
      </c>
      <c r="I143" s="1" t="s">
        <v>36</v>
      </c>
      <c r="J143" s="1" t="s">
        <v>37</v>
      </c>
      <c r="K143" s="1" t="s">
        <v>38</v>
      </c>
      <c r="L143" s="1" t="s">
        <v>36</v>
      </c>
      <c r="M143" s="1" t="s">
        <v>39</v>
      </c>
      <c r="N143" s="1" t="s">
        <v>33</v>
      </c>
      <c r="O143" s="1" t="s">
        <v>39</v>
      </c>
      <c r="P143" s="1" t="s">
        <v>39</v>
      </c>
      <c r="Q143" s="1" t="s">
        <v>40</v>
      </c>
    </row>
    <row r="144" spans="1:17">
      <c r="A144" s="6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6">
      <c r="A145" s="15" t="s">
        <v>90</v>
      </c>
      <c r="D145" s="16" t="s">
        <v>83</v>
      </c>
      <c r="H145" s="16" t="s">
        <v>84</v>
      </c>
      <c r="L145" s="16" t="s">
        <v>44</v>
      </c>
      <c r="N145" s="4">
        <v>1993</v>
      </c>
    </row>
    <row r="146" spans="1:16">
      <c r="A146" s="15"/>
      <c r="D146" s="16"/>
      <c r="H146" s="16"/>
      <c r="L146" s="16"/>
      <c r="N146" s="4"/>
    </row>
    <row r="147" spans="1:16">
      <c r="A147" s="16" t="s">
        <v>68</v>
      </c>
      <c r="B147" s="18">
        <v>-12</v>
      </c>
      <c r="C147" s="19" t="s">
        <v>119</v>
      </c>
      <c r="D147" s="18">
        <v>-2</v>
      </c>
      <c r="E147" s="18">
        <v>-20.8</v>
      </c>
      <c r="F147" s="18">
        <v>10.5</v>
      </c>
      <c r="G147" s="19" t="s">
        <v>120</v>
      </c>
      <c r="H147" s="20">
        <v>136</v>
      </c>
      <c r="I147" s="20">
        <v>10.1</v>
      </c>
      <c r="J147" s="20">
        <v>0.96</v>
      </c>
      <c r="K147" s="20">
        <v>115</v>
      </c>
      <c r="L147" s="20">
        <v>24</v>
      </c>
      <c r="M147" s="18">
        <v>818</v>
      </c>
      <c r="N147" s="19" t="s">
        <v>120</v>
      </c>
      <c r="O147" s="20">
        <v>828.5</v>
      </c>
      <c r="P147" s="20">
        <v>802.2</v>
      </c>
    </row>
    <row r="148" spans="1:16">
      <c r="A148" s="16" t="s">
        <v>45</v>
      </c>
      <c r="B148" s="18">
        <v>-16.899999999999999</v>
      </c>
      <c r="C148" s="19" t="s">
        <v>119</v>
      </c>
      <c r="D148" s="18">
        <v>-6.3</v>
      </c>
      <c r="E148" s="18">
        <v>-30.4</v>
      </c>
      <c r="F148" s="18">
        <v>9.6999999999999993</v>
      </c>
      <c r="G148" s="19" t="s">
        <v>120</v>
      </c>
      <c r="H148" s="20">
        <v>153</v>
      </c>
      <c r="I148" s="20">
        <v>8.8000000000000007</v>
      </c>
      <c r="J148" s="20">
        <v>0.91</v>
      </c>
      <c r="K148" s="20">
        <v>133</v>
      </c>
      <c r="L148" s="20">
        <v>24</v>
      </c>
      <c r="M148" s="20">
        <v>810.5</v>
      </c>
      <c r="N148" s="19" t="s">
        <v>120</v>
      </c>
      <c r="O148" s="20">
        <v>825.3</v>
      </c>
      <c r="P148" s="20">
        <v>796.2</v>
      </c>
    </row>
    <row r="149" spans="1:16">
      <c r="A149" s="16" t="s">
        <v>47</v>
      </c>
      <c r="B149" s="18">
        <v>-22.1</v>
      </c>
      <c r="C149" s="19" t="s">
        <v>123</v>
      </c>
      <c r="D149" s="18">
        <v>-7.9</v>
      </c>
      <c r="E149" s="18">
        <v>-31.9</v>
      </c>
      <c r="F149" s="18">
        <v>10.199999999999999</v>
      </c>
      <c r="G149" s="19" t="s">
        <v>124</v>
      </c>
      <c r="H149" s="20">
        <v>153</v>
      </c>
      <c r="I149" s="20">
        <v>9.4</v>
      </c>
      <c r="J149" s="20">
        <v>0.93</v>
      </c>
      <c r="K149" s="20">
        <v>161</v>
      </c>
      <c r="L149" s="20">
        <v>23</v>
      </c>
      <c r="M149" s="20">
        <v>808.9</v>
      </c>
      <c r="N149" s="19" t="s">
        <v>124</v>
      </c>
      <c r="O149" s="20">
        <v>827.7</v>
      </c>
      <c r="P149" s="20">
        <v>795.2</v>
      </c>
    </row>
    <row r="150" spans="1:16">
      <c r="A150" s="16" t="s">
        <v>49</v>
      </c>
      <c r="B150" s="18">
        <v>-27.4</v>
      </c>
      <c r="C150" s="19" t="s">
        <v>119</v>
      </c>
      <c r="D150" s="18">
        <v>-17.5</v>
      </c>
      <c r="E150" s="18">
        <v>-39.299999999999997</v>
      </c>
      <c r="F150" s="18">
        <v>11.2</v>
      </c>
      <c r="G150" s="19" t="s">
        <v>120</v>
      </c>
      <c r="H150" s="20">
        <v>158</v>
      </c>
      <c r="I150" s="20">
        <v>10.6</v>
      </c>
      <c r="J150" s="20">
        <v>0.95</v>
      </c>
      <c r="K150" s="20">
        <v>149</v>
      </c>
      <c r="L150" s="20">
        <v>26</v>
      </c>
      <c r="M150" s="20">
        <v>805.6</v>
      </c>
      <c r="N150" s="19" t="s">
        <v>120</v>
      </c>
      <c r="O150" s="20">
        <v>819.1</v>
      </c>
      <c r="P150" s="20">
        <v>779.9</v>
      </c>
    </row>
    <row r="151" spans="1:16">
      <c r="A151" s="16" t="s">
        <v>50</v>
      </c>
      <c r="B151" s="18">
        <v>-30.9</v>
      </c>
      <c r="C151" s="19" t="s">
        <v>121</v>
      </c>
      <c r="D151" s="18">
        <v>-22</v>
      </c>
      <c r="E151" s="18">
        <v>-44.6</v>
      </c>
      <c r="F151" s="18">
        <v>10.8</v>
      </c>
      <c r="G151" s="19" t="s">
        <v>122</v>
      </c>
      <c r="H151" s="20">
        <v>160</v>
      </c>
      <c r="I151" s="20">
        <v>10.4</v>
      </c>
      <c r="J151" s="20">
        <v>0.96</v>
      </c>
      <c r="K151" s="20">
        <v>150</v>
      </c>
      <c r="L151" s="20">
        <v>23</v>
      </c>
      <c r="M151" s="20">
        <v>798.3</v>
      </c>
      <c r="N151" s="19" t="s">
        <v>122</v>
      </c>
      <c r="O151" s="20">
        <v>811.5</v>
      </c>
      <c r="P151" s="20">
        <v>782.5</v>
      </c>
    </row>
    <row r="152" spans="1:16">
      <c r="A152" s="16" t="s">
        <v>53</v>
      </c>
      <c r="B152" s="18">
        <v>-33.9</v>
      </c>
      <c r="C152" s="19" t="s">
        <v>130</v>
      </c>
      <c r="D152" s="18">
        <v>-17.100000000000001</v>
      </c>
      <c r="E152" s="18">
        <v>-48.4</v>
      </c>
      <c r="F152" s="18">
        <v>12.2</v>
      </c>
      <c r="G152" s="19" t="s">
        <v>131</v>
      </c>
      <c r="H152" s="20">
        <v>165</v>
      </c>
      <c r="I152" s="20">
        <v>11.1</v>
      </c>
      <c r="J152" s="20">
        <v>0.91</v>
      </c>
      <c r="K152" s="20">
        <v>144</v>
      </c>
      <c r="L152" s="20">
        <v>26</v>
      </c>
      <c r="M152" s="20">
        <v>797.3</v>
      </c>
      <c r="N152" s="19" t="s">
        <v>131</v>
      </c>
      <c r="O152" s="20">
        <v>823.6</v>
      </c>
      <c r="P152" s="20">
        <v>775.8</v>
      </c>
    </row>
    <row r="153" spans="1:16">
      <c r="A153" s="16" t="s">
        <v>55</v>
      </c>
      <c r="B153" s="18">
        <v>-30.3</v>
      </c>
      <c r="C153" s="19" t="s">
        <v>132</v>
      </c>
      <c r="D153" s="18">
        <v>-22.5</v>
      </c>
      <c r="E153" s="18">
        <v>-42.8</v>
      </c>
      <c r="F153" s="18">
        <v>9.4</v>
      </c>
      <c r="G153" s="19" t="s">
        <v>133</v>
      </c>
      <c r="H153" s="20">
        <v>172</v>
      </c>
      <c r="I153" s="20">
        <v>8.6999999999999993</v>
      </c>
      <c r="J153" s="20">
        <v>0.93</v>
      </c>
      <c r="K153" s="20">
        <v>125</v>
      </c>
      <c r="L153" s="20">
        <v>25</v>
      </c>
      <c r="M153" s="20">
        <v>804.1</v>
      </c>
      <c r="N153" s="19" t="s">
        <v>133</v>
      </c>
      <c r="O153" s="20">
        <v>823.1</v>
      </c>
      <c r="P153" s="20">
        <v>789.2</v>
      </c>
    </row>
    <row r="155" spans="1:16">
      <c r="A155" s="4" t="s">
        <v>90</v>
      </c>
      <c r="D155" s="3" t="s">
        <v>134</v>
      </c>
      <c r="H155" s="16" t="s">
        <v>84</v>
      </c>
      <c r="L155" s="16" t="s">
        <v>44</v>
      </c>
      <c r="N155" s="4">
        <v>1994</v>
      </c>
    </row>
    <row r="156" spans="1:16">
      <c r="A156" s="4"/>
      <c r="H156" s="16"/>
      <c r="L156" s="16"/>
      <c r="N156" s="4"/>
    </row>
    <row r="157" spans="1:16">
      <c r="A157" s="3" t="s">
        <v>55</v>
      </c>
      <c r="B157" s="5">
        <v>-28.5</v>
      </c>
      <c r="C157" s="3">
        <v>58</v>
      </c>
      <c r="D157" s="5">
        <v>-13.8</v>
      </c>
      <c r="E157" s="5">
        <v>-41.1</v>
      </c>
      <c r="F157" s="5">
        <v>10.6</v>
      </c>
      <c r="G157" s="3">
        <v>58</v>
      </c>
      <c r="H157" s="3">
        <v>153</v>
      </c>
      <c r="I157" s="3">
        <v>9.8000000000000007</v>
      </c>
      <c r="J157" s="3">
        <v>0.93</v>
      </c>
      <c r="K157" s="3">
        <v>154</v>
      </c>
      <c r="L157" s="3">
        <v>20</v>
      </c>
      <c r="M157" s="3">
        <v>808.5</v>
      </c>
      <c r="N157" s="3">
        <v>58</v>
      </c>
      <c r="O157" s="3">
        <v>819.7</v>
      </c>
      <c r="P157" s="3">
        <v>796.5</v>
      </c>
    </row>
    <row r="158" spans="1:16">
      <c r="A158" s="3" t="s">
        <v>56</v>
      </c>
      <c r="B158" s="5">
        <v>-34.5</v>
      </c>
      <c r="C158" s="3">
        <v>10</v>
      </c>
      <c r="D158" s="5">
        <v>-22.5</v>
      </c>
      <c r="E158" s="5">
        <v>-44.8</v>
      </c>
      <c r="F158" s="5">
        <v>10.4</v>
      </c>
      <c r="G158" s="3">
        <v>16</v>
      </c>
      <c r="H158" s="3">
        <v>171</v>
      </c>
      <c r="I158" s="3">
        <v>9.9</v>
      </c>
      <c r="J158" s="3">
        <v>0.96</v>
      </c>
      <c r="K158" s="3">
        <v>156</v>
      </c>
      <c r="L158" s="3">
        <v>20</v>
      </c>
      <c r="M158" s="3">
        <v>796.5</v>
      </c>
      <c r="N158" s="3">
        <v>10</v>
      </c>
      <c r="O158" s="3">
        <v>815.9</v>
      </c>
      <c r="P158" s="3">
        <v>778.7</v>
      </c>
    </row>
    <row r="159" spans="1:16">
      <c r="A159" s="3" t="s">
        <v>58</v>
      </c>
      <c r="B159" s="5">
        <v>-25.8</v>
      </c>
      <c r="C159" s="3">
        <v>10</v>
      </c>
      <c r="D159" s="5">
        <v>-10</v>
      </c>
      <c r="E159" s="5">
        <v>-36.799999999999997</v>
      </c>
      <c r="F159" s="5">
        <v>11</v>
      </c>
      <c r="G159" s="3">
        <v>10</v>
      </c>
      <c r="H159" s="3">
        <v>158</v>
      </c>
      <c r="I159" s="3">
        <v>10.5</v>
      </c>
      <c r="J159" s="3">
        <v>0.95</v>
      </c>
      <c r="K159" s="3">
        <v>154</v>
      </c>
      <c r="L159" s="3">
        <v>23</v>
      </c>
      <c r="M159" s="3">
        <v>808.4</v>
      </c>
      <c r="N159" s="3">
        <v>10</v>
      </c>
      <c r="O159" s="3">
        <v>832.3</v>
      </c>
      <c r="P159" s="3">
        <v>776.7</v>
      </c>
    </row>
    <row r="160" spans="1:16">
      <c r="A160" s="3" t="s">
        <v>62</v>
      </c>
      <c r="B160" s="5">
        <v>-25.6</v>
      </c>
      <c r="C160" s="3">
        <v>17</v>
      </c>
      <c r="D160" s="5">
        <v>-11</v>
      </c>
      <c r="E160" s="5">
        <v>-37.799999999999997</v>
      </c>
      <c r="F160" s="5">
        <v>9.6</v>
      </c>
      <c r="G160" s="3">
        <v>17</v>
      </c>
      <c r="H160" s="3">
        <v>161</v>
      </c>
      <c r="I160" s="3">
        <v>9.3000000000000007</v>
      </c>
      <c r="J160" s="3">
        <v>0.96</v>
      </c>
      <c r="K160" s="3">
        <v>149</v>
      </c>
      <c r="L160" s="3">
        <v>19</v>
      </c>
      <c r="M160" s="3">
        <v>802.5</v>
      </c>
      <c r="N160" s="3">
        <v>17</v>
      </c>
      <c r="O160" s="3">
        <v>824.7</v>
      </c>
      <c r="P160" s="3">
        <v>787.5</v>
      </c>
    </row>
    <row r="162" spans="1:16">
      <c r="A162" s="4" t="s">
        <v>135</v>
      </c>
      <c r="D162" s="3" t="s">
        <v>134</v>
      </c>
      <c r="H162" s="16" t="s">
        <v>84</v>
      </c>
      <c r="L162" s="16" t="s">
        <v>44</v>
      </c>
      <c r="N162" s="4">
        <v>1996</v>
      </c>
    </row>
    <row r="163" spans="1:16">
      <c r="A163" s="4"/>
      <c r="H163" s="16"/>
      <c r="L163" s="16"/>
      <c r="N163" s="4"/>
    </row>
    <row r="164" spans="1:16">
      <c r="A164" s="12" t="s">
        <v>45</v>
      </c>
      <c r="B164" s="5">
        <v>-21.3</v>
      </c>
      <c r="C164" s="8" t="s">
        <v>136</v>
      </c>
      <c r="D164" s="3">
        <v>-15.2</v>
      </c>
      <c r="E164" s="3">
        <v>-29.2</v>
      </c>
      <c r="F164" s="3">
        <v>11.1</v>
      </c>
      <c r="G164" s="8" t="s">
        <v>136</v>
      </c>
      <c r="H164" s="8" t="s">
        <v>137</v>
      </c>
      <c r="I164" s="3">
        <v>10.7</v>
      </c>
      <c r="J164" s="3">
        <v>0.96</v>
      </c>
      <c r="K164" s="8" t="s">
        <v>138</v>
      </c>
      <c r="L164" s="9">
        <v>18</v>
      </c>
      <c r="M164" s="3">
        <v>808.4</v>
      </c>
      <c r="N164" s="8" t="s">
        <v>136</v>
      </c>
      <c r="O164" s="3">
        <v>820.7</v>
      </c>
      <c r="P164" s="3">
        <v>799.9</v>
      </c>
    </row>
    <row r="165" spans="1:16">
      <c r="A165" s="12" t="s">
        <v>47</v>
      </c>
      <c r="B165" s="5">
        <v>-20.9</v>
      </c>
      <c r="C165" s="8" t="s">
        <v>139</v>
      </c>
      <c r="D165" s="3">
        <v>-8.1</v>
      </c>
      <c r="E165" s="3">
        <v>-31.4</v>
      </c>
      <c r="F165" s="3">
        <v>12.9</v>
      </c>
      <c r="G165" s="8" t="s">
        <v>139</v>
      </c>
      <c r="H165" s="8" t="s">
        <v>140</v>
      </c>
      <c r="I165" s="3">
        <v>11.3</v>
      </c>
      <c r="J165" s="3">
        <v>0.88</v>
      </c>
      <c r="K165" s="8" t="s">
        <v>141</v>
      </c>
      <c r="L165" s="9">
        <v>23</v>
      </c>
      <c r="M165" s="3">
        <v>806.2</v>
      </c>
      <c r="N165" s="8" t="s">
        <v>139</v>
      </c>
      <c r="O165" s="5">
        <v>826</v>
      </c>
      <c r="P165" s="3">
        <v>790.3</v>
      </c>
    </row>
    <row r="166" spans="1:16">
      <c r="A166" s="12" t="s">
        <v>49</v>
      </c>
      <c r="C166" s="13"/>
      <c r="F166" s="3">
        <v>10.1</v>
      </c>
      <c r="G166" s="8" t="s">
        <v>142</v>
      </c>
      <c r="H166" s="8" t="s">
        <v>143</v>
      </c>
      <c r="I166" s="3">
        <v>8.8000000000000007</v>
      </c>
      <c r="J166" s="3">
        <v>0.88</v>
      </c>
      <c r="K166" s="8" t="s">
        <v>144</v>
      </c>
      <c r="L166" s="9">
        <v>29</v>
      </c>
      <c r="M166" s="3">
        <v>809.8</v>
      </c>
      <c r="N166" s="8" t="s">
        <v>142</v>
      </c>
      <c r="O166" s="5">
        <v>828</v>
      </c>
      <c r="P166" s="3">
        <v>791.5</v>
      </c>
    </row>
    <row r="167" spans="1:16">
      <c r="A167" s="12" t="s">
        <v>50</v>
      </c>
      <c r="C167" s="13"/>
      <c r="F167" s="3">
        <v>13.2</v>
      </c>
      <c r="G167" s="8" t="s">
        <v>59</v>
      </c>
      <c r="H167" s="8" t="s">
        <v>145</v>
      </c>
      <c r="I167" s="3">
        <v>12.5</v>
      </c>
      <c r="J167" s="3">
        <v>0.95</v>
      </c>
      <c r="K167" s="8" t="s">
        <v>140</v>
      </c>
      <c r="L167" s="9">
        <v>22</v>
      </c>
      <c r="M167" s="3">
        <v>795.9</v>
      </c>
      <c r="N167" s="8" t="s">
        <v>59</v>
      </c>
      <c r="O167" s="3">
        <v>808.3</v>
      </c>
      <c r="P167" s="3">
        <v>779.3</v>
      </c>
    </row>
    <row r="169" spans="1:16">
      <c r="A169" s="4" t="s">
        <v>135</v>
      </c>
      <c r="D169" s="3" t="s">
        <v>134</v>
      </c>
      <c r="H169" s="16" t="s">
        <v>84</v>
      </c>
      <c r="L169" s="16" t="s">
        <v>44</v>
      </c>
      <c r="N169" s="4">
        <v>1998</v>
      </c>
    </row>
    <row r="170" spans="1:16">
      <c r="A170" s="4"/>
      <c r="H170" s="16"/>
      <c r="L170" s="16"/>
      <c r="N170" s="4"/>
    </row>
    <row r="171" spans="1:16">
      <c r="A171" s="6" t="s">
        <v>45</v>
      </c>
      <c r="B171" s="21"/>
      <c r="C171" s="22"/>
      <c r="D171" s="6"/>
      <c r="E171" s="21"/>
      <c r="F171" s="21">
        <v>13.3</v>
      </c>
      <c r="G171" s="23" t="s">
        <v>48</v>
      </c>
      <c r="H171" s="23" t="s">
        <v>146</v>
      </c>
      <c r="I171" s="21">
        <v>12.8</v>
      </c>
      <c r="J171" s="24">
        <v>0.96</v>
      </c>
      <c r="K171" s="23" t="s">
        <v>147</v>
      </c>
      <c r="L171" s="6">
        <v>25</v>
      </c>
      <c r="M171" s="21">
        <v>804.1</v>
      </c>
      <c r="N171" s="23" t="s">
        <v>48</v>
      </c>
      <c r="O171" s="21">
        <v>816.7</v>
      </c>
      <c r="P171" s="21">
        <v>783.9</v>
      </c>
    </row>
    <row r="172" spans="1:16">
      <c r="A172" s="6" t="s">
        <v>47</v>
      </c>
      <c r="B172" s="21"/>
      <c r="C172" s="22"/>
      <c r="D172" s="6"/>
      <c r="E172" s="21"/>
      <c r="F172" s="21">
        <v>12.1</v>
      </c>
      <c r="G172" s="23" t="s">
        <v>73</v>
      </c>
      <c r="H172" s="23" t="s">
        <v>148</v>
      </c>
      <c r="I172" s="21">
        <v>11.5</v>
      </c>
      <c r="J172" s="24">
        <v>0.95</v>
      </c>
      <c r="K172" s="23" t="s">
        <v>149</v>
      </c>
      <c r="L172" s="6">
        <v>20</v>
      </c>
      <c r="M172" s="21">
        <v>800.8</v>
      </c>
      <c r="N172" s="23" t="s">
        <v>73</v>
      </c>
      <c r="O172" s="21">
        <v>814.2</v>
      </c>
      <c r="P172" s="21">
        <v>790.9</v>
      </c>
    </row>
    <row r="173" spans="1:16">
      <c r="A173" s="6" t="s">
        <v>49</v>
      </c>
      <c r="B173" s="21"/>
      <c r="C173" s="22"/>
      <c r="D173" s="6"/>
      <c r="E173" s="21"/>
      <c r="F173" s="21">
        <v>12.9</v>
      </c>
      <c r="G173" s="23" t="s">
        <v>79</v>
      </c>
      <c r="H173" s="23" t="s">
        <v>150</v>
      </c>
      <c r="I173" s="21">
        <v>12.4</v>
      </c>
      <c r="J173" s="24">
        <v>0.96</v>
      </c>
      <c r="K173" s="23" t="s">
        <v>151</v>
      </c>
      <c r="L173" s="6">
        <v>24</v>
      </c>
      <c r="M173" s="21">
        <v>797</v>
      </c>
      <c r="N173" s="23" t="s">
        <v>79</v>
      </c>
      <c r="O173" s="21">
        <v>814.2</v>
      </c>
      <c r="P173" s="21">
        <v>779.6</v>
      </c>
    </row>
    <row r="174" spans="1:16">
      <c r="A174" s="6" t="s">
        <v>50</v>
      </c>
      <c r="B174" s="21"/>
      <c r="C174" s="22"/>
      <c r="D174" s="6"/>
      <c r="E174" s="21"/>
      <c r="F174" s="21">
        <v>11.1</v>
      </c>
      <c r="G174" s="23" t="s">
        <v>71</v>
      </c>
      <c r="H174" s="23" t="s">
        <v>152</v>
      </c>
      <c r="I174" s="21">
        <v>10</v>
      </c>
      <c r="J174" s="24">
        <v>0.9</v>
      </c>
      <c r="K174" s="23" t="s">
        <v>151</v>
      </c>
      <c r="L174" s="6">
        <v>25</v>
      </c>
      <c r="M174" s="21">
        <v>805.4</v>
      </c>
      <c r="N174" s="23" t="s">
        <v>71</v>
      </c>
      <c r="O174" s="21">
        <v>818.2</v>
      </c>
      <c r="P174" s="21">
        <v>784</v>
      </c>
    </row>
    <row r="175" spans="1:16">
      <c r="A175" s="6" t="s">
        <v>53</v>
      </c>
      <c r="B175" s="21"/>
      <c r="C175" s="22"/>
      <c r="D175" s="6"/>
      <c r="E175" s="21"/>
      <c r="F175" s="21">
        <v>12.3</v>
      </c>
      <c r="G175" s="23" t="s">
        <v>48</v>
      </c>
      <c r="H175" s="23" t="s">
        <v>153</v>
      </c>
      <c r="I175" s="21">
        <v>11.8</v>
      </c>
      <c r="J175" s="24">
        <v>0.96</v>
      </c>
      <c r="K175" s="23" t="s">
        <v>151</v>
      </c>
      <c r="L175" s="6">
        <v>27</v>
      </c>
      <c r="M175" s="21">
        <v>800.2</v>
      </c>
      <c r="N175" s="23" t="s">
        <v>48</v>
      </c>
      <c r="O175" s="21">
        <v>817.1</v>
      </c>
      <c r="P175" s="21">
        <v>787.3</v>
      </c>
    </row>
    <row r="176" spans="1:16">
      <c r="A176" s="6" t="s">
        <v>55</v>
      </c>
      <c r="B176" s="21"/>
      <c r="C176" s="22"/>
      <c r="D176" s="6"/>
      <c r="E176" s="21"/>
      <c r="F176" s="21"/>
      <c r="G176" s="23"/>
      <c r="H176" s="23"/>
      <c r="I176" s="21"/>
      <c r="J176" s="24"/>
      <c r="K176" s="23"/>
      <c r="L176" s="6"/>
      <c r="M176" s="21"/>
      <c r="N176" s="23"/>
      <c r="O176" s="21"/>
      <c r="P176" s="21"/>
    </row>
    <row r="177" spans="1:17">
      <c r="A177" s="6" t="s">
        <v>56</v>
      </c>
      <c r="B177" s="21"/>
      <c r="C177" s="22"/>
      <c r="D177" s="6"/>
      <c r="E177" s="21"/>
      <c r="F177" s="21">
        <v>12.3</v>
      </c>
      <c r="G177" s="23" t="s">
        <v>154</v>
      </c>
      <c r="H177" s="23" t="s">
        <v>155</v>
      </c>
      <c r="I177" s="21">
        <v>11</v>
      </c>
      <c r="J177" s="24">
        <v>0.89</v>
      </c>
      <c r="K177" s="23" t="s">
        <v>156</v>
      </c>
      <c r="L177" s="6">
        <v>23</v>
      </c>
      <c r="M177" s="21">
        <v>802.8</v>
      </c>
      <c r="N177" s="23" t="s">
        <v>154</v>
      </c>
      <c r="O177" s="21">
        <v>831.6</v>
      </c>
      <c r="P177" s="21">
        <v>770</v>
      </c>
    </row>
    <row r="178" spans="1:17">
      <c r="A178" s="6" t="s">
        <v>58</v>
      </c>
      <c r="B178" s="21"/>
      <c r="C178" s="22"/>
      <c r="D178" s="6"/>
      <c r="E178" s="21"/>
      <c r="F178" s="21">
        <v>13.1</v>
      </c>
      <c r="G178" s="23" t="s">
        <v>157</v>
      </c>
      <c r="H178" s="23" t="s">
        <v>158</v>
      </c>
      <c r="I178" s="21">
        <v>12.6</v>
      </c>
      <c r="J178" s="24">
        <v>0.96</v>
      </c>
      <c r="K178" s="23" t="s">
        <v>159</v>
      </c>
      <c r="L178" s="6">
        <v>24</v>
      </c>
      <c r="M178" s="21">
        <v>797.4</v>
      </c>
      <c r="N178" s="23" t="s">
        <v>157</v>
      </c>
      <c r="O178" s="21">
        <v>815</v>
      </c>
      <c r="P178" s="21">
        <v>782.8</v>
      </c>
    </row>
    <row r="179" spans="1:17">
      <c r="A179" s="6" t="s">
        <v>62</v>
      </c>
      <c r="B179" s="21"/>
      <c r="C179" s="22"/>
      <c r="D179" s="6"/>
      <c r="E179" s="21"/>
      <c r="F179" s="21">
        <v>12</v>
      </c>
      <c r="G179" s="23" t="s">
        <v>79</v>
      </c>
      <c r="H179" s="23" t="s">
        <v>158</v>
      </c>
      <c r="I179" s="21">
        <v>11.2</v>
      </c>
      <c r="J179" s="24">
        <v>0.94</v>
      </c>
      <c r="K179" s="23" t="s">
        <v>160</v>
      </c>
      <c r="L179" s="6">
        <v>25</v>
      </c>
      <c r="M179" s="21">
        <v>801.4</v>
      </c>
      <c r="N179" s="23" t="s">
        <v>51</v>
      </c>
      <c r="O179" s="21">
        <v>811.1</v>
      </c>
      <c r="P179" s="21">
        <v>786.9</v>
      </c>
    </row>
    <row r="180" spans="1:17">
      <c r="A180" s="6" t="s">
        <v>65</v>
      </c>
      <c r="B180" s="21"/>
      <c r="C180" s="22"/>
      <c r="D180" s="6"/>
      <c r="E180" s="21"/>
      <c r="F180" s="21">
        <v>10.5</v>
      </c>
      <c r="G180" s="23" t="s">
        <v>161</v>
      </c>
      <c r="H180" s="23" t="s">
        <v>162</v>
      </c>
      <c r="I180" s="21">
        <v>10.1</v>
      </c>
      <c r="J180" s="24">
        <v>0.97</v>
      </c>
      <c r="K180" s="23" t="s">
        <v>163</v>
      </c>
      <c r="L180" s="6">
        <v>23</v>
      </c>
      <c r="M180" s="21">
        <v>804.6</v>
      </c>
      <c r="N180" s="23" t="s">
        <v>161</v>
      </c>
      <c r="O180" s="21">
        <v>827.9</v>
      </c>
      <c r="P180" s="21">
        <v>786.5</v>
      </c>
    </row>
    <row r="181" spans="1:17">
      <c r="A181" s="6" t="s">
        <v>67</v>
      </c>
      <c r="B181" s="21"/>
      <c r="C181" s="22"/>
      <c r="D181" s="6"/>
      <c r="E181" s="21"/>
      <c r="F181" s="21">
        <v>11.3</v>
      </c>
      <c r="G181" s="23" t="s">
        <v>80</v>
      </c>
      <c r="H181" s="23" t="s">
        <v>164</v>
      </c>
      <c r="I181" s="21">
        <v>10.199999999999999</v>
      </c>
      <c r="J181" s="24">
        <v>0.91</v>
      </c>
      <c r="K181" s="23" t="s">
        <v>165</v>
      </c>
      <c r="L181" s="6">
        <v>27</v>
      </c>
      <c r="M181" s="21">
        <v>806.4</v>
      </c>
      <c r="N181" s="23" t="s">
        <v>80</v>
      </c>
      <c r="O181" s="21">
        <v>822</v>
      </c>
      <c r="P181" s="21">
        <v>790.7</v>
      </c>
    </row>
    <row r="183" spans="1:17">
      <c r="A183" s="1"/>
      <c r="B183" s="2" t="s">
        <v>16</v>
      </c>
      <c r="C183" s="1" t="s">
        <v>17</v>
      </c>
      <c r="D183" s="1"/>
      <c r="E183" s="1"/>
      <c r="F183" s="1" t="s">
        <v>18</v>
      </c>
      <c r="G183" s="1" t="s">
        <v>17</v>
      </c>
      <c r="H183" s="1"/>
      <c r="I183" s="1"/>
      <c r="J183" s="1"/>
      <c r="K183" s="1"/>
      <c r="L183" s="1"/>
      <c r="M183" s="1" t="s">
        <v>16</v>
      </c>
      <c r="N183" s="1" t="s">
        <v>17</v>
      </c>
      <c r="O183" s="1"/>
      <c r="P183" s="1"/>
      <c r="Q183" s="1"/>
    </row>
    <row r="184" spans="1:17">
      <c r="A184" s="1"/>
      <c r="B184" s="2" t="s">
        <v>19</v>
      </c>
      <c r="C184" s="1" t="s">
        <v>20</v>
      </c>
      <c r="D184" s="1" t="s">
        <v>21</v>
      </c>
      <c r="E184" s="1" t="s">
        <v>22</v>
      </c>
      <c r="F184" s="1" t="s">
        <v>23</v>
      </c>
      <c r="G184" s="1" t="s">
        <v>20</v>
      </c>
      <c r="H184" s="1"/>
      <c r="I184" s="1"/>
      <c r="J184" s="1"/>
      <c r="K184" s="1" t="s">
        <v>24</v>
      </c>
      <c r="L184" s="1"/>
      <c r="M184" s="1" t="s">
        <v>19</v>
      </c>
      <c r="N184" s="1" t="s">
        <v>20</v>
      </c>
      <c r="O184" s="1" t="s">
        <v>21</v>
      </c>
      <c r="P184" s="1" t="s">
        <v>22</v>
      </c>
      <c r="Q184" s="1" t="s">
        <v>25</v>
      </c>
    </row>
    <row r="185" spans="1:17">
      <c r="A185" s="1"/>
      <c r="B185" s="2" t="s">
        <v>26</v>
      </c>
      <c r="C185" s="1" t="s">
        <v>27</v>
      </c>
      <c r="D185" s="1" t="s">
        <v>26</v>
      </c>
      <c r="E185" s="1" t="s">
        <v>26</v>
      </c>
      <c r="F185" s="1" t="s">
        <v>28</v>
      </c>
      <c r="G185" s="1" t="s">
        <v>27</v>
      </c>
      <c r="H185" s="1" t="s">
        <v>29</v>
      </c>
      <c r="I185" s="1"/>
      <c r="J185" s="1"/>
      <c r="K185" s="1" t="s">
        <v>23</v>
      </c>
      <c r="L185" s="1"/>
      <c r="M185" s="1" t="s">
        <v>30</v>
      </c>
      <c r="N185" s="1" t="s">
        <v>27</v>
      </c>
      <c r="O185" s="1" t="s">
        <v>30</v>
      </c>
      <c r="P185" s="1" t="s">
        <v>30</v>
      </c>
      <c r="Q185" s="1" t="s">
        <v>26</v>
      </c>
    </row>
    <row r="186" spans="1:17">
      <c r="A186" s="1" t="s">
        <v>31</v>
      </c>
      <c r="B186" s="2" t="s">
        <v>32</v>
      </c>
      <c r="C186" s="1" t="s">
        <v>33</v>
      </c>
      <c r="D186" s="1" t="s">
        <v>32</v>
      </c>
      <c r="E186" s="1" t="s">
        <v>32</v>
      </c>
      <c r="F186" s="1" t="s">
        <v>34</v>
      </c>
      <c r="G186" s="1" t="s">
        <v>33</v>
      </c>
      <c r="H186" s="1" t="s">
        <v>35</v>
      </c>
      <c r="I186" s="1" t="s">
        <v>36</v>
      </c>
      <c r="J186" s="1" t="s">
        <v>37</v>
      </c>
      <c r="K186" s="1" t="s">
        <v>38</v>
      </c>
      <c r="L186" s="1" t="s">
        <v>36</v>
      </c>
      <c r="M186" s="1" t="s">
        <v>39</v>
      </c>
      <c r="N186" s="1" t="s">
        <v>33</v>
      </c>
      <c r="O186" s="1" t="s">
        <v>39</v>
      </c>
      <c r="P186" s="1" t="s">
        <v>39</v>
      </c>
      <c r="Q186" s="1" t="s">
        <v>40</v>
      </c>
    </row>
    <row r="188" spans="1:17">
      <c r="A188" s="4" t="s">
        <v>135</v>
      </c>
      <c r="D188" s="3" t="s">
        <v>134</v>
      </c>
      <c r="H188" s="16" t="s">
        <v>84</v>
      </c>
      <c r="L188" s="16" t="s">
        <v>44</v>
      </c>
      <c r="N188" s="4">
        <v>1999</v>
      </c>
    </row>
    <row r="189" spans="1:17">
      <c r="A189" s="4"/>
      <c r="H189" s="16"/>
      <c r="L189" s="16"/>
      <c r="N189" s="4"/>
    </row>
    <row r="190" spans="1:17">
      <c r="A190" s="6" t="s">
        <v>45</v>
      </c>
      <c r="B190" s="21"/>
      <c r="C190" s="23"/>
      <c r="D190" s="6"/>
      <c r="E190" s="21"/>
      <c r="F190" s="21">
        <v>11.4</v>
      </c>
      <c r="G190" s="23" t="s">
        <v>48</v>
      </c>
      <c r="H190" s="23" t="s">
        <v>149</v>
      </c>
      <c r="I190" s="21">
        <v>10</v>
      </c>
      <c r="J190" s="6">
        <v>0.88</v>
      </c>
      <c r="K190" s="23" t="s">
        <v>166</v>
      </c>
      <c r="L190" s="6">
        <v>27</v>
      </c>
      <c r="M190" s="21">
        <v>808.8</v>
      </c>
      <c r="N190" s="23" t="s">
        <v>48</v>
      </c>
      <c r="O190" s="21">
        <v>817.4</v>
      </c>
      <c r="P190" s="21">
        <v>794.3</v>
      </c>
    </row>
    <row r="191" spans="1:17">
      <c r="A191" s="6" t="s">
        <v>47</v>
      </c>
      <c r="B191" s="21"/>
      <c r="C191" s="23"/>
      <c r="D191" s="6"/>
      <c r="E191" s="21"/>
      <c r="F191" s="21">
        <v>10.9</v>
      </c>
      <c r="G191" s="23" t="s">
        <v>87</v>
      </c>
      <c r="H191" s="23" t="s">
        <v>167</v>
      </c>
      <c r="I191" s="21">
        <v>10.5</v>
      </c>
      <c r="J191" s="6">
        <v>0.96</v>
      </c>
      <c r="K191" s="23" t="s">
        <v>153</v>
      </c>
      <c r="L191" s="6">
        <v>21</v>
      </c>
      <c r="M191" s="21">
        <v>805</v>
      </c>
      <c r="N191" s="23" t="s">
        <v>87</v>
      </c>
      <c r="O191" s="21">
        <v>815.4</v>
      </c>
      <c r="P191" s="21">
        <v>791.9</v>
      </c>
    </row>
    <row r="192" spans="1:17">
      <c r="A192" s="6" t="s">
        <v>49</v>
      </c>
      <c r="B192" s="21"/>
      <c r="C192" s="23"/>
      <c r="D192" s="6"/>
      <c r="E192" s="21"/>
      <c r="F192" s="21">
        <v>12.4</v>
      </c>
      <c r="G192" s="23" t="s">
        <v>136</v>
      </c>
      <c r="H192" s="23" t="s">
        <v>168</v>
      </c>
      <c r="I192" s="21">
        <v>11.8</v>
      </c>
      <c r="J192" s="6">
        <v>0.95</v>
      </c>
      <c r="K192" s="23" t="s">
        <v>146</v>
      </c>
      <c r="L192" s="6">
        <v>22</v>
      </c>
      <c r="M192" s="21">
        <v>793</v>
      </c>
      <c r="N192" s="23" t="s">
        <v>136</v>
      </c>
      <c r="O192" s="21">
        <v>806.8</v>
      </c>
      <c r="P192" s="21">
        <v>781.7</v>
      </c>
    </row>
    <row r="193" spans="1:16">
      <c r="A193" s="6" t="s">
        <v>50</v>
      </c>
      <c r="B193" s="21"/>
      <c r="C193" s="23"/>
      <c r="D193" s="6"/>
      <c r="E193" s="21"/>
      <c r="F193" s="21">
        <v>11.2</v>
      </c>
      <c r="G193" s="23" t="s">
        <v>169</v>
      </c>
      <c r="H193" s="23" t="s">
        <v>170</v>
      </c>
      <c r="I193" s="21">
        <v>10.6</v>
      </c>
      <c r="J193" s="6">
        <v>0.94</v>
      </c>
      <c r="K193" s="23" t="s">
        <v>171</v>
      </c>
      <c r="L193" s="6">
        <v>23</v>
      </c>
      <c r="M193" s="21">
        <v>801.8</v>
      </c>
      <c r="N193" s="23" t="s">
        <v>169</v>
      </c>
      <c r="O193" s="21">
        <v>807.8</v>
      </c>
      <c r="P193" s="21">
        <v>795.1</v>
      </c>
    </row>
    <row r="194" spans="1:16">
      <c r="A194" s="6" t="s">
        <v>53</v>
      </c>
      <c r="B194" s="21"/>
      <c r="C194" s="23"/>
      <c r="D194" s="6"/>
      <c r="E194" s="21"/>
      <c r="F194" s="21">
        <v>13.6</v>
      </c>
      <c r="G194" s="23" t="s">
        <v>172</v>
      </c>
      <c r="H194" s="23" t="s">
        <v>153</v>
      </c>
      <c r="I194" s="21">
        <v>12.9</v>
      </c>
      <c r="J194" s="6">
        <v>0.95</v>
      </c>
      <c r="K194" s="23" t="s">
        <v>167</v>
      </c>
      <c r="L194" s="6">
        <v>22</v>
      </c>
      <c r="M194" s="21">
        <v>810</v>
      </c>
      <c r="N194" s="23" t="s">
        <v>172</v>
      </c>
      <c r="O194" s="21">
        <v>823</v>
      </c>
      <c r="P194" s="21">
        <v>790.9</v>
      </c>
    </row>
    <row r="195" spans="1:16">
      <c r="A195" s="6" t="s">
        <v>55</v>
      </c>
      <c r="B195" s="21"/>
      <c r="C195" s="23"/>
      <c r="D195" s="6"/>
      <c r="E195" s="21"/>
      <c r="F195" s="21"/>
      <c r="G195" s="23"/>
      <c r="H195" s="23"/>
      <c r="I195" s="21"/>
      <c r="J195" s="6"/>
      <c r="K195" s="23"/>
      <c r="L195" s="6"/>
      <c r="M195" s="21"/>
      <c r="N195" s="23"/>
      <c r="O195" s="21"/>
      <c r="P195" s="21"/>
    </row>
    <row r="196" spans="1:16">
      <c r="A196" s="6" t="s">
        <v>56</v>
      </c>
      <c r="B196" s="21"/>
      <c r="C196" s="23"/>
      <c r="D196" s="6"/>
      <c r="E196" s="21"/>
      <c r="F196" s="21">
        <v>11.8</v>
      </c>
      <c r="G196" s="23" t="s">
        <v>93</v>
      </c>
      <c r="H196" s="23" t="s">
        <v>150</v>
      </c>
      <c r="I196" s="21">
        <v>11</v>
      </c>
      <c r="J196" s="6">
        <v>0.93</v>
      </c>
      <c r="K196" s="23" t="s">
        <v>173</v>
      </c>
      <c r="L196" s="6">
        <v>24</v>
      </c>
      <c r="M196" s="21">
        <v>799.3</v>
      </c>
      <c r="N196" s="23" t="s">
        <v>93</v>
      </c>
      <c r="O196" s="21">
        <v>818.3</v>
      </c>
      <c r="P196" s="21">
        <v>780.2</v>
      </c>
    </row>
    <row r="197" spans="1:16">
      <c r="A197" s="6" t="s">
        <v>58</v>
      </c>
      <c r="B197" s="21"/>
      <c r="C197" s="23"/>
      <c r="D197" s="6"/>
      <c r="E197" s="21"/>
      <c r="F197" s="21"/>
      <c r="G197" s="23"/>
      <c r="H197" s="23"/>
      <c r="I197" s="21"/>
      <c r="J197" s="6"/>
      <c r="K197" s="23"/>
      <c r="L197" s="6"/>
      <c r="M197" s="21"/>
      <c r="N197" s="23"/>
      <c r="O197" s="21"/>
      <c r="P197" s="21"/>
    </row>
    <row r="198" spans="1:16">
      <c r="A198" s="6" t="s">
        <v>62</v>
      </c>
      <c r="B198" s="21"/>
      <c r="C198" s="23"/>
      <c r="D198" s="6"/>
      <c r="E198" s="21"/>
      <c r="F198" s="21"/>
      <c r="G198" s="23"/>
      <c r="H198" s="23"/>
      <c r="I198" s="21"/>
      <c r="J198" s="6"/>
      <c r="K198" s="23"/>
      <c r="L198" s="6"/>
      <c r="M198" s="21"/>
      <c r="N198" s="23"/>
      <c r="O198" s="21"/>
      <c r="P198" s="21"/>
    </row>
    <row r="199" spans="1:16">
      <c r="A199" s="6" t="s">
        <v>65</v>
      </c>
      <c r="B199" s="21"/>
      <c r="C199" s="23"/>
      <c r="D199" s="6"/>
      <c r="E199" s="21"/>
      <c r="F199" s="21"/>
      <c r="G199" s="23"/>
      <c r="H199" s="23"/>
      <c r="I199" s="21"/>
      <c r="J199" s="6"/>
      <c r="K199" s="23"/>
      <c r="L199" s="6"/>
      <c r="M199" s="21"/>
      <c r="N199" s="23"/>
      <c r="O199" s="21"/>
      <c r="P199" s="21"/>
    </row>
    <row r="200" spans="1:16">
      <c r="A200" s="6" t="s">
        <v>67</v>
      </c>
      <c r="B200" s="21"/>
      <c r="C200" s="23"/>
      <c r="D200" s="6"/>
      <c r="E200" s="21"/>
      <c r="F200" s="21">
        <v>8.6999999999999993</v>
      </c>
      <c r="G200" s="23" t="s">
        <v>94</v>
      </c>
      <c r="H200" s="23" t="s">
        <v>174</v>
      </c>
      <c r="I200" s="21">
        <v>7.7</v>
      </c>
      <c r="J200" s="6">
        <v>0.88</v>
      </c>
      <c r="K200" s="23" t="s">
        <v>175</v>
      </c>
      <c r="L200" s="6">
        <v>18</v>
      </c>
      <c r="M200" s="21">
        <v>805.9</v>
      </c>
      <c r="N200" s="23" t="s">
        <v>94</v>
      </c>
      <c r="O200" s="21">
        <v>813</v>
      </c>
      <c r="P200" s="21">
        <v>797.8</v>
      </c>
    </row>
    <row r="202" spans="1:16">
      <c r="A202" s="4" t="s">
        <v>135</v>
      </c>
      <c r="D202" s="3" t="s">
        <v>134</v>
      </c>
      <c r="H202" s="16" t="s">
        <v>84</v>
      </c>
      <c r="L202" s="16" t="s">
        <v>44</v>
      </c>
      <c r="N202" s="4">
        <v>2000</v>
      </c>
    </row>
    <row r="203" spans="1:16">
      <c r="A203" s="4"/>
      <c r="H203" s="16"/>
      <c r="L203" s="16"/>
      <c r="N203" s="4"/>
    </row>
    <row r="204" spans="1:16">
      <c r="A204" s="6" t="s">
        <v>68</v>
      </c>
      <c r="B204" s="21"/>
      <c r="C204" s="23"/>
      <c r="D204" s="6"/>
      <c r="E204" s="21"/>
      <c r="F204" s="21">
        <v>10.3</v>
      </c>
      <c r="G204" s="23" t="s">
        <v>72</v>
      </c>
      <c r="H204" s="23" t="s">
        <v>176</v>
      </c>
      <c r="I204" s="21">
        <v>9.6</v>
      </c>
      <c r="J204" s="24">
        <v>0.93</v>
      </c>
      <c r="K204" s="23" t="s">
        <v>146</v>
      </c>
      <c r="L204" s="6">
        <v>22</v>
      </c>
      <c r="M204" s="21">
        <v>805.1</v>
      </c>
      <c r="N204" s="23" t="s">
        <v>70</v>
      </c>
      <c r="O204" s="21">
        <v>819.8</v>
      </c>
      <c r="P204" s="21">
        <v>789.4</v>
      </c>
    </row>
    <row r="205" spans="1:16">
      <c r="A205" s="6" t="s">
        <v>45</v>
      </c>
      <c r="B205" s="21"/>
      <c r="C205" s="23"/>
      <c r="D205" s="6"/>
      <c r="E205" s="21"/>
      <c r="F205" s="21">
        <v>11</v>
      </c>
      <c r="G205" s="23" t="s">
        <v>70</v>
      </c>
      <c r="H205" s="23" t="s">
        <v>177</v>
      </c>
      <c r="I205" s="21">
        <v>10.199999999999999</v>
      </c>
      <c r="J205" s="24">
        <v>0.92</v>
      </c>
      <c r="K205" s="23" t="s">
        <v>175</v>
      </c>
      <c r="L205" s="6">
        <v>24</v>
      </c>
      <c r="M205" s="21">
        <v>807.2</v>
      </c>
      <c r="N205" s="23" t="s">
        <v>70</v>
      </c>
      <c r="O205" s="21">
        <v>822.7</v>
      </c>
      <c r="P205" s="21">
        <v>795.3</v>
      </c>
    </row>
    <row r="206" spans="1:16">
      <c r="A206" s="6" t="s">
        <v>47</v>
      </c>
      <c r="B206" s="21"/>
      <c r="C206" s="23"/>
      <c r="D206" s="6"/>
      <c r="E206" s="21"/>
      <c r="F206" s="21">
        <v>12</v>
      </c>
      <c r="G206" s="23" t="s">
        <v>46</v>
      </c>
      <c r="H206" s="23" t="s">
        <v>178</v>
      </c>
      <c r="I206" s="21">
        <v>11.4</v>
      </c>
      <c r="J206" s="24">
        <v>0.95</v>
      </c>
      <c r="K206" s="23" t="s">
        <v>177</v>
      </c>
      <c r="L206" s="6">
        <v>23</v>
      </c>
      <c r="M206" s="21">
        <v>805.5</v>
      </c>
      <c r="N206" s="23" t="s">
        <v>46</v>
      </c>
      <c r="O206" s="21">
        <v>814.9</v>
      </c>
      <c r="P206" s="21">
        <v>792.4</v>
      </c>
    </row>
    <row r="207" spans="1:16">
      <c r="A207" s="6" t="s">
        <v>49</v>
      </c>
      <c r="B207" s="21"/>
      <c r="C207" s="23"/>
      <c r="D207" s="6"/>
      <c r="E207" s="21"/>
      <c r="F207" s="21">
        <v>13.2</v>
      </c>
      <c r="G207" s="23" t="s">
        <v>46</v>
      </c>
      <c r="H207" s="23" t="s">
        <v>167</v>
      </c>
      <c r="I207" s="21">
        <v>12.9</v>
      </c>
      <c r="J207" s="24">
        <v>0.98</v>
      </c>
      <c r="K207" s="23" t="s">
        <v>179</v>
      </c>
      <c r="L207" s="6">
        <v>23</v>
      </c>
      <c r="M207" s="21">
        <v>801.7</v>
      </c>
      <c r="N207" s="23" t="s">
        <v>46</v>
      </c>
      <c r="O207" s="21">
        <v>816.1</v>
      </c>
      <c r="P207" s="21">
        <v>787.2</v>
      </c>
    </row>
    <row r="208" spans="1:16">
      <c r="A208" s="6" t="s">
        <v>50</v>
      </c>
      <c r="B208" s="21"/>
      <c r="C208" s="23"/>
      <c r="D208" s="6"/>
      <c r="E208" s="21"/>
      <c r="F208" s="21">
        <v>13.8</v>
      </c>
      <c r="G208" s="23" t="s">
        <v>52</v>
      </c>
      <c r="H208" s="23" t="s">
        <v>174</v>
      </c>
      <c r="I208" s="21">
        <v>13.3</v>
      </c>
      <c r="J208" s="24">
        <v>0.97</v>
      </c>
      <c r="K208" s="23" t="s">
        <v>180</v>
      </c>
      <c r="L208" s="6">
        <v>26</v>
      </c>
      <c r="M208" s="21">
        <v>796.6</v>
      </c>
      <c r="N208" s="23" t="s">
        <v>52</v>
      </c>
      <c r="O208" s="21">
        <v>832.3</v>
      </c>
      <c r="P208" s="21">
        <v>780.3</v>
      </c>
    </row>
    <row r="209" spans="1:16">
      <c r="A209" s="6" t="s">
        <v>53</v>
      </c>
      <c r="B209" s="21"/>
      <c r="C209" s="23"/>
      <c r="D209" s="6"/>
      <c r="E209" s="21"/>
      <c r="F209" s="21">
        <v>12.7</v>
      </c>
      <c r="G209" s="23" t="s">
        <v>181</v>
      </c>
      <c r="H209" s="23" t="s">
        <v>182</v>
      </c>
      <c r="I209" s="21">
        <v>12.2</v>
      </c>
      <c r="J209" s="24">
        <v>0.97</v>
      </c>
      <c r="K209" s="23" t="s">
        <v>183</v>
      </c>
      <c r="L209" s="6">
        <v>23</v>
      </c>
      <c r="M209" s="21">
        <v>804</v>
      </c>
      <c r="N209" s="23" t="s">
        <v>181</v>
      </c>
      <c r="O209" s="21">
        <v>820.4</v>
      </c>
      <c r="P209" s="21">
        <v>788.1</v>
      </c>
    </row>
    <row r="210" spans="1:16">
      <c r="A210" s="6" t="s">
        <v>55</v>
      </c>
      <c r="B210" s="21"/>
      <c r="C210" s="23"/>
      <c r="D210" s="6"/>
      <c r="E210" s="21"/>
      <c r="F210" s="21">
        <v>12.5</v>
      </c>
      <c r="G210" s="23" t="s">
        <v>184</v>
      </c>
      <c r="H210" s="23" t="s">
        <v>168</v>
      </c>
      <c r="I210" s="21">
        <v>11.7</v>
      </c>
      <c r="J210" s="24">
        <v>0.93</v>
      </c>
      <c r="K210" s="23" t="s">
        <v>185</v>
      </c>
      <c r="L210" s="6">
        <v>24</v>
      </c>
      <c r="M210" s="21">
        <v>806.4</v>
      </c>
      <c r="N210" s="23" t="s">
        <v>184</v>
      </c>
      <c r="O210" s="21">
        <v>819.1</v>
      </c>
      <c r="P210" s="21">
        <v>793</v>
      </c>
    </row>
    <row r="211" spans="1:16">
      <c r="A211" s="6" t="s">
        <v>56</v>
      </c>
      <c r="B211" s="21"/>
      <c r="C211" s="23"/>
      <c r="D211" s="6"/>
      <c r="E211" s="21"/>
      <c r="F211" s="21">
        <v>11.9</v>
      </c>
      <c r="G211" s="23" t="s">
        <v>186</v>
      </c>
      <c r="H211" s="23" t="s">
        <v>162</v>
      </c>
      <c r="I211" s="21">
        <v>11.7</v>
      </c>
      <c r="J211" s="24">
        <v>0.98</v>
      </c>
      <c r="K211" s="23" t="s">
        <v>187</v>
      </c>
      <c r="L211" s="6">
        <v>21</v>
      </c>
      <c r="M211" s="21">
        <v>803.9</v>
      </c>
      <c r="N211" s="23" t="s">
        <v>186</v>
      </c>
      <c r="O211" s="21">
        <v>817.2</v>
      </c>
      <c r="P211" s="21">
        <v>783</v>
      </c>
    </row>
    <row r="212" spans="1:16">
      <c r="A212" s="6" t="s">
        <v>58</v>
      </c>
      <c r="B212" s="21"/>
      <c r="C212" s="23"/>
      <c r="D212" s="6"/>
      <c r="E212" s="21"/>
      <c r="F212" s="21">
        <v>12.6</v>
      </c>
      <c r="G212" s="23" t="s">
        <v>88</v>
      </c>
      <c r="H212" s="23" t="s">
        <v>183</v>
      </c>
      <c r="I212" s="21">
        <v>11.8</v>
      </c>
      <c r="J212" s="24">
        <v>0.94</v>
      </c>
      <c r="K212" s="23" t="s">
        <v>183</v>
      </c>
      <c r="L212" s="6">
        <v>25</v>
      </c>
      <c r="M212" s="21">
        <v>799.7</v>
      </c>
      <c r="N212" s="23" t="s">
        <v>88</v>
      </c>
      <c r="O212" s="21">
        <v>807.6</v>
      </c>
      <c r="P212" s="21">
        <v>789.8</v>
      </c>
    </row>
    <row r="213" spans="1:16">
      <c r="A213" s="6" t="s">
        <v>62</v>
      </c>
      <c r="B213" s="21"/>
      <c r="C213" s="23"/>
      <c r="D213" s="6"/>
      <c r="E213" s="21"/>
      <c r="F213" s="21">
        <v>11.1</v>
      </c>
      <c r="G213" s="23" t="s">
        <v>188</v>
      </c>
      <c r="H213" s="23" t="s">
        <v>178</v>
      </c>
      <c r="I213" s="21">
        <v>10.7</v>
      </c>
      <c r="J213" s="24">
        <v>0.96</v>
      </c>
      <c r="K213" s="23" t="s">
        <v>185</v>
      </c>
      <c r="L213" s="6">
        <v>25</v>
      </c>
      <c r="M213" s="21">
        <v>795.6</v>
      </c>
      <c r="N213" s="23" t="s">
        <v>188</v>
      </c>
      <c r="O213" s="21">
        <v>808</v>
      </c>
      <c r="P213" s="21">
        <v>775.9</v>
      </c>
    </row>
    <row r="214" spans="1:16">
      <c r="A214" s="6" t="s">
        <v>65</v>
      </c>
      <c r="B214" s="21"/>
      <c r="C214" s="23"/>
      <c r="D214" s="6"/>
      <c r="E214" s="21"/>
      <c r="F214" s="21">
        <v>12.1</v>
      </c>
      <c r="G214" s="23" t="s">
        <v>57</v>
      </c>
      <c r="H214" s="23" t="s">
        <v>174</v>
      </c>
      <c r="I214" s="21">
        <v>11.4</v>
      </c>
      <c r="J214" s="24">
        <v>0.95</v>
      </c>
      <c r="K214" s="23" t="s">
        <v>171</v>
      </c>
      <c r="L214" s="6">
        <v>25</v>
      </c>
      <c r="M214" s="21">
        <v>810.9</v>
      </c>
      <c r="N214" s="23" t="s">
        <v>57</v>
      </c>
      <c r="O214" s="21">
        <v>825.1</v>
      </c>
      <c r="P214" s="21">
        <v>794.9</v>
      </c>
    </row>
    <row r="215" spans="1:16">
      <c r="A215" s="6" t="s">
        <v>67</v>
      </c>
      <c r="B215" s="21"/>
      <c r="C215" s="23"/>
      <c r="D215" s="6"/>
      <c r="E215" s="21"/>
      <c r="F215" s="21">
        <v>10.6</v>
      </c>
      <c r="G215" s="23" t="s">
        <v>73</v>
      </c>
      <c r="H215" s="23" t="s">
        <v>182</v>
      </c>
      <c r="I215" s="21">
        <v>10.3</v>
      </c>
      <c r="J215" s="24">
        <v>0.97</v>
      </c>
      <c r="K215" s="23" t="s">
        <v>149</v>
      </c>
      <c r="L215" s="6">
        <v>20</v>
      </c>
      <c r="M215" s="21">
        <v>815.8</v>
      </c>
      <c r="N215" s="23" t="s">
        <v>73</v>
      </c>
      <c r="O215" s="21">
        <v>832.4</v>
      </c>
      <c r="P215" s="21">
        <v>808.4</v>
      </c>
    </row>
    <row r="216" spans="1:16">
      <c r="A216" s="6" t="s">
        <v>74</v>
      </c>
      <c r="B216" s="21"/>
      <c r="C216" s="23"/>
      <c r="D216" s="6"/>
      <c r="E216" s="21"/>
      <c r="F216" s="21">
        <f>AVERAGE(F204:F215)</f>
        <v>11.983333333333333</v>
      </c>
      <c r="G216" s="23"/>
      <c r="H216" s="23" t="s">
        <v>150</v>
      </c>
      <c r="I216" s="21">
        <v>11.4</v>
      </c>
      <c r="J216" s="24">
        <f>AVERAGE(J204:J215)</f>
        <v>0.9541666666666665</v>
      </c>
      <c r="K216" s="23"/>
      <c r="L216" s="6"/>
      <c r="M216" s="21">
        <f>AVERAGE(M204:M215)</f>
        <v>804.36666666666667</v>
      </c>
      <c r="N216" s="23"/>
      <c r="O216" s="21"/>
      <c r="P216" s="21"/>
    </row>
    <row r="218" spans="1:16">
      <c r="A218" s="4" t="s">
        <v>135</v>
      </c>
      <c r="D218" s="3" t="s">
        <v>134</v>
      </c>
      <c r="H218" s="16" t="s">
        <v>84</v>
      </c>
      <c r="L218" s="16" t="s">
        <v>44</v>
      </c>
      <c r="N218" s="4">
        <v>2001</v>
      </c>
    </row>
    <row r="219" spans="1:16">
      <c r="A219" s="4"/>
      <c r="H219" s="16"/>
      <c r="L219" s="16"/>
      <c r="N219" s="4"/>
    </row>
    <row r="220" spans="1:16">
      <c r="A220" s="6" t="s">
        <v>47</v>
      </c>
      <c r="B220" s="21"/>
      <c r="C220" s="23"/>
      <c r="D220" s="6"/>
      <c r="E220" s="21"/>
      <c r="F220" s="21">
        <v>11.4</v>
      </c>
      <c r="G220" s="23" t="s">
        <v>79</v>
      </c>
      <c r="H220" s="23" t="s">
        <v>170</v>
      </c>
      <c r="I220" s="21">
        <v>10.6</v>
      </c>
      <c r="J220" s="24">
        <v>0.93</v>
      </c>
      <c r="K220" s="23" t="s">
        <v>177</v>
      </c>
      <c r="L220" s="6">
        <v>24</v>
      </c>
      <c r="M220" s="21">
        <v>809.4</v>
      </c>
      <c r="N220" s="23" t="s">
        <v>79</v>
      </c>
      <c r="O220" s="21">
        <v>832.8</v>
      </c>
      <c r="P220" s="21">
        <v>792.1</v>
      </c>
    </row>
    <row r="221" spans="1:16">
      <c r="A221" s="6" t="s">
        <v>49</v>
      </c>
      <c r="B221" s="21"/>
      <c r="C221" s="23"/>
      <c r="D221" s="6"/>
      <c r="E221" s="21"/>
      <c r="F221" s="21">
        <v>11.7</v>
      </c>
      <c r="G221" s="23" t="s">
        <v>136</v>
      </c>
      <c r="H221" s="23" t="s">
        <v>189</v>
      </c>
      <c r="I221" s="21">
        <v>11.3</v>
      </c>
      <c r="J221" s="24">
        <v>0.97</v>
      </c>
      <c r="K221" s="23" t="s">
        <v>190</v>
      </c>
      <c r="L221" s="6">
        <v>23</v>
      </c>
      <c r="M221" s="21">
        <v>803.3</v>
      </c>
      <c r="N221" s="23" t="s">
        <v>136</v>
      </c>
      <c r="O221" s="21">
        <v>815</v>
      </c>
      <c r="P221" s="21">
        <v>788.1</v>
      </c>
    </row>
    <row r="222" spans="1:16">
      <c r="A222" s="6" t="s">
        <v>50</v>
      </c>
      <c r="B222" s="21"/>
      <c r="C222" s="23"/>
      <c r="D222" s="6"/>
      <c r="E222" s="21"/>
      <c r="F222" s="21"/>
      <c r="G222" s="23"/>
      <c r="H222" s="23"/>
      <c r="I222" s="21"/>
      <c r="J222" s="24"/>
      <c r="K222" s="23"/>
      <c r="L222" s="6"/>
      <c r="M222" s="21"/>
      <c r="N222" s="23"/>
      <c r="O222" s="21"/>
      <c r="P222" s="21"/>
    </row>
    <row r="223" spans="1:16">
      <c r="A223" s="6" t="s">
        <v>53</v>
      </c>
      <c r="B223" s="21"/>
      <c r="C223" s="23"/>
      <c r="D223" s="6"/>
      <c r="E223" s="21"/>
      <c r="F223" s="21">
        <v>12.8</v>
      </c>
      <c r="G223" s="23" t="s">
        <v>81</v>
      </c>
      <c r="H223" s="23" t="s">
        <v>189</v>
      </c>
      <c r="I223" s="21">
        <v>12.3</v>
      </c>
      <c r="J223" s="24">
        <v>0.96</v>
      </c>
      <c r="K223" s="23" t="s">
        <v>191</v>
      </c>
      <c r="L223" s="6">
        <v>21</v>
      </c>
      <c r="M223" s="21">
        <v>801.4</v>
      </c>
      <c r="N223" s="23" t="s">
        <v>81</v>
      </c>
      <c r="O223" s="21">
        <v>818.8</v>
      </c>
      <c r="P223" s="21">
        <v>780.6</v>
      </c>
    </row>
    <row r="224" spans="1:16">
      <c r="A224" s="6" t="s">
        <v>55</v>
      </c>
      <c r="B224" s="21"/>
      <c r="C224" s="23"/>
      <c r="D224" s="6"/>
      <c r="E224" s="21"/>
      <c r="F224" s="21">
        <v>11.5</v>
      </c>
      <c r="G224" s="23" t="s">
        <v>192</v>
      </c>
      <c r="H224" s="23" t="s">
        <v>193</v>
      </c>
      <c r="I224" s="21">
        <v>10.9</v>
      </c>
      <c r="J224" s="24">
        <v>0.95</v>
      </c>
      <c r="K224" s="23" t="s">
        <v>180</v>
      </c>
      <c r="L224" s="6">
        <v>24</v>
      </c>
      <c r="M224" s="21">
        <v>814.1</v>
      </c>
      <c r="N224" s="23" t="s">
        <v>192</v>
      </c>
      <c r="O224" s="21">
        <v>834.3</v>
      </c>
      <c r="P224" s="21">
        <v>798.8</v>
      </c>
    </row>
    <row r="225" spans="1:17">
      <c r="A225" s="6" t="s">
        <v>56</v>
      </c>
      <c r="B225" s="21"/>
      <c r="C225" s="23"/>
      <c r="D225" s="6"/>
      <c r="E225" s="21"/>
      <c r="F225" s="21">
        <v>11.9</v>
      </c>
      <c r="G225" s="23" t="s">
        <v>80</v>
      </c>
      <c r="H225" s="23" t="s">
        <v>189</v>
      </c>
      <c r="I225" s="21">
        <v>11.5</v>
      </c>
      <c r="J225" s="24">
        <v>0.96</v>
      </c>
      <c r="K225" s="23" t="s">
        <v>194</v>
      </c>
      <c r="L225" s="6">
        <v>23</v>
      </c>
      <c r="M225" s="21">
        <v>802.4</v>
      </c>
      <c r="N225" s="23" t="s">
        <v>80</v>
      </c>
      <c r="O225" s="21">
        <v>825.4</v>
      </c>
      <c r="P225" s="21">
        <v>778.9</v>
      </c>
    </row>
    <row r="226" spans="1:17">
      <c r="A226" s="6" t="s">
        <v>58</v>
      </c>
      <c r="B226" s="21"/>
      <c r="C226" s="23"/>
      <c r="D226" s="6"/>
      <c r="E226" s="21"/>
      <c r="F226" s="21">
        <v>12.5</v>
      </c>
      <c r="G226" s="23" t="s">
        <v>94</v>
      </c>
      <c r="H226" s="23" t="s">
        <v>163</v>
      </c>
      <c r="I226" s="21">
        <v>11.8</v>
      </c>
      <c r="J226" s="24">
        <v>0.95</v>
      </c>
      <c r="K226" s="23" t="s">
        <v>195</v>
      </c>
      <c r="L226" s="6">
        <v>25</v>
      </c>
      <c r="M226" s="21">
        <v>797.9</v>
      </c>
      <c r="N226" s="23" t="s">
        <v>94</v>
      </c>
      <c r="O226" s="21">
        <v>823.3</v>
      </c>
      <c r="P226" s="21">
        <v>780</v>
      </c>
    </row>
    <row r="227" spans="1:17">
      <c r="A227" s="6" t="s">
        <v>62</v>
      </c>
      <c r="B227" s="21"/>
      <c r="C227" s="23"/>
      <c r="D227" s="6"/>
      <c r="E227" s="21"/>
      <c r="F227" s="21">
        <v>11.6</v>
      </c>
      <c r="G227" s="23" t="s">
        <v>79</v>
      </c>
      <c r="H227" s="23" t="s">
        <v>163</v>
      </c>
      <c r="I227" s="21">
        <v>11.2</v>
      </c>
      <c r="J227" s="24">
        <v>0.97</v>
      </c>
      <c r="K227" s="23" t="s">
        <v>190</v>
      </c>
      <c r="L227" s="6">
        <v>23</v>
      </c>
      <c r="M227" s="21">
        <v>798.1</v>
      </c>
      <c r="N227" s="23" t="s">
        <v>72</v>
      </c>
      <c r="O227" s="21">
        <v>816.7</v>
      </c>
      <c r="P227" s="21">
        <v>784.6</v>
      </c>
    </row>
    <row r="228" spans="1:17">
      <c r="A228" s="6" t="s">
        <v>65</v>
      </c>
      <c r="B228" s="21"/>
      <c r="C228" s="23"/>
      <c r="D228" s="6"/>
      <c r="E228" s="21"/>
      <c r="F228" s="21">
        <v>9.5</v>
      </c>
      <c r="G228" s="23" t="s">
        <v>70</v>
      </c>
      <c r="H228" s="23" t="s">
        <v>152</v>
      </c>
      <c r="I228" s="21">
        <v>9.1</v>
      </c>
      <c r="J228" s="24">
        <v>0.96</v>
      </c>
      <c r="K228" s="23" t="s">
        <v>176</v>
      </c>
      <c r="L228" s="6">
        <v>18</v>
      </c>
      <c r="M228" s="21">
        <v>804.1</v>
      </c>
      <c r="N228" s="23" t="s">
        <v>70</v>
      </c>
      <c r="O228" s="21">
        <v>823.6</v>
      </c>
      <c r="P228" s="21">
        <v>792.1</v>
      </c>
    </row>
    <row r="229" spans="1:17">
      <c r="A229" s="6" t="s">
        <v>67</v>
      </c>
      <c r="B229" s="21"/>
      <c r="C229" s="23"/>
      <c r="D229" s="6"/>
      <c r="E229" s="21"/>
      <c r="F229" s="21">
        <v>9.3000000000000007</v>
      </c>
      <c r="G229" s="23" t="s">
        <v>70</v>
      </c>
      <c r="H229" s="23" t="s">
        <v>148</v>
      </c>
      <c r="I229" s="21">
        <v>8.4</v>
      </c>
      <c r="J229" s="24">
        <v>0.9</v>
      </c>
      <c r="K229" s="23" t="s">
        <v>196</v>
      </c>
      <c r="L229" s="6">
        <v>22</v>
      </c>
      <c r="M229" s="21">
        <v>807.4</v>
      </c>
      <c r="N229" s="23" t="s">
        <v>70</v>
      </c>
      <c r="O229" s="21">
        <v>837.4</v>
      </c>
      <c r="P229" s="21">
        <v>789</v>
      </c>
    </row>
    <row r="231" spans="1:17">
      <c r="A231" s="1"/>
      <c r="B231" s="2" t="s">
        <v>16</v>
      </c>
      <c r="C231" s="1" t="s">
        <v>17</v>
      </c>
      <c r="D231" s="1"/>
      <c r="E231" s="1"/>
      <c r="F231" s="1" t="s">
        <v>18</v>
      </c>
      <c r="G231" s="1" t="s">
        <v>17</v>
      </c>
      <c r="H231" s="1"/>
      <c r="I231" s="1"/>
      <c r="J231" s="1"/>
      <c r="K231" s="1"/>
      <c r="L231" s="1"/>
      <c r="M231" s="1" t="s">
        <v>16</v>
      </c>
      <c r="N231" s="1" t="s">
        <v>17</v>
      </c>
      <c r="O231" s="1"/>
      <c r="P231" s="1"/>
      <c r="Q231" s="1"/>
    </row>
    <row r="232" spans="1:17">
      <c r="A232" s="1"/>
      <c r="B232" s="2" t="s">
        <v>19</v>
      </c>
      <c r="C232" s="1" t="s">
        <v>20</v>
      </c>
      <c r="D232" s="1" t="s">
        <v>21</v>
      </c>
      <c r="E232" s="1" t="s">
        <v>22</v>
      </c>
      <c r="F232" s="1" t="s">
        <v>23</v>
      </c>
      <c r="G232" s="1" t="s">
        <v>20</v>
      </c>
      <c r="H232" s="1"/>
      <c r="I232" s="1"/>
      <c r="J232" s="1"/>
      <c r="K232" s="1" t="s">
        <v>24</v>
      </c>
      <c r="L232" s="1"/>
      <c r="M232" s="1" t="s">
        <v>19</v>
      </c>
      <c r="N232" s="1" t="s">
        <v>20</v>
      </c>
      <c r="O232" s="1" t="s">
        <v>21</v>
      </c>
      <c r="P232" s="1" t="s">
        <v>22</v>
      </c>
      <c r="Q232" s="1" t="s">
        <v>25</v>
      </c>
    </row>
    <row r="233" spans="1:17">
      <c r="A233" s="1"/>
      <c r="B233" s="2" t="s">
        <v>26</v>
      </c>
      <c r="C233" s="1" t="s">
        <v>27</v>
      </c>
      <c r="D233" s="1" t="s">
        <v>26</v>
      </c>
      <c r="E233" s="1" t="s">
        <v>26</v>
      </c>
      <c r="F233" s="1" t="s">
        <v>28</v>
      </c>
      <c r="G233" s="1" t="s">
        <v>27</v>
      </c>
      <c r="H233" s="1" t="s">
        <v>29</v>
      </c>
      <c r="I233" s="1"/>
      <c r="J233" s="1"/>
      <c r="K233" s="1" t="s">
        <v>23</v>
      </c>
      <c r="L233" s="1"/>
      <c r="M233" s="1" t="s">
        <v>30</v>
      </c>
      <c r="N233" s="1" t="s">
        <v>27</v>
      </c>
      <c r="O233" s="1" t="s">
        <v>30</v>
      </c>
      <c r="P233" s="1" t="s">
        <v>30</v>
      </c>
      <c r="Q233" s="1" t="s">
        <v>26</v>
      </c>
    </row>
    <row r="234" spans="1:17">
      <c r="A234" s="1" t="s">
        <v>31</v>
      </c>
      <c r="B234" s="2" t="s">
        <v>32</v>
      </c>
      <c r="C234" s="1" t="s">
        <v>33</v>
      </c>
      <c r="D234" s="1" t="s">
        <v>32</v>
      </c>
      <c r="E234" s="1" t="s">
        <v>32</v>
      </c>
      <c r="F234" s="1" t="s">
        <v>34</v>
      </c>
      <c r="G234" s="1" t="s">
        <v>33</v>
      </c>
      <c r="H234" s="1" t="s">
        <v>35</v>
      </c>
      <c r="I234" s="1" t="s">
        <v>36</v>
      </c>
      <c r="J234" s="1" t="s">
        <v>37</v>
      </c>
      <c r="K234" s="1" t="s">
        <v>38</v>
      </c>
      <c r="L234" s="1" t="s">
        <v>36</v>
      </c>
      <c r="M234" s="1" t="s">
        <v>39</v>
      </c>
      <c r="N234" s="1" t="s">
        <v>33</v>
      </c>
      <c r="O234" s="1" t="s">
        <v>39</v>
      </c>
      <c r="P234" s="1" t="s">
        <v>39</v>
      </c>
      <c r="Q234" s="1" t="s">
        <v>40</v>
      </c>
    </row>
    <row r="236" spans="1:17">
      <c r="A236" s="4" t="s">
        <v>197</v>
      </c>
      <c r="D236" s="3" t="s">
        <v>134</v>
      </c>
      <c r="H236" s="16" t="s">
        <v>84</v>
      </c>
      <c r="L236" s="16" t="s">
        <v>44</v>
      </c>
      <c r="N236" s="4">
        <v>2002</v>
      </c>
    </row>
    <row r="237" spans="1:17">
      <c r="A237" s="4"/>
      <c r="H237" s="16"/>
      <c r="L237" s="16"/>
      <c r="N237" s="4"/>
    </row>
    <row r="238" spans="1:17">
      <c r="A238" s="6" t="s">
        <v>68</v>
      </c>
      <c r="B238" s="21"/>
      <c r="C238" s="23"/>
      <c r="D238" s="21"/>
      <c r="E238" s="21"/>
      <c r="F238" s="21">
        <v>7.4</v>
      </c>
      <c r="G238" s="23" t="s">
        <v>70</v>
      </c>
      <c r="H238" s="23">
        <v>240</v>
      </c>
      <c r="I238" s="21">
        <v>4.0999999999999996</v>
      </c>
      <c r="J238" s="24">
        <v>0.55000000000000004</v>
      </c>
      <c r="K238" s="23" t="s">
        <v>198</v>
      </c>
      <c r="L238" s="23">
        <v>20</v>
      </c>
      <c r="M238" s="21">
        <v>813.8</v>
      </c>
      <c r="N238" s="23" t="s">
        <v>70</v>
      </c>
      <c r="O238" s="21">
        <v>839.9</v>
      </c>
      <c r="P238" s="21">
        <v>798.1</v>
      </c>
    </row>
    <row r="239" spans="1:17">
      <c r="A239" s="6" t="s">
        <v>45</v>
      </c>
      <c r="B239" s="21"/>
      <c r="C239" s="23"/>
      <c r="D239" s="21"/>
      <c r="E239" s="21"/>
      <c r="F239" s="21">
        <v>10</v>
      </c>
      <c r="G239" s="23" t="s">
        <v>73</v>
      </c>
      <c r="H239" s="23">
        <v>275</v>
      </c>
      <c r="I239" s="21">
        <v>9.3000000000000007</v>
      </c>
      <c r="J239" s="24">
        <v>0.93</v>
      </c>
      <c r="K239" s="23" t="s">
        <v>199</v>
      </c>
      <c r="L239" s="23">
        <v>25</v>
      </c>
      <c r="M239" s="21">
        <v>805.3</v>
      </c>
      <c r="N239" s="23" t="s">
        <v>73</v>
      </c>
      <c r="O239" s="21">
        <v>818.7</v>
      </c>
      <c r="P239" s="21">
        <v>791.3</v>
      </c>
    </row>
    <row r="240" spans="1:17">
      <c r="A240" s="6" t="s">
        <v>47</v>
      </c>
      <c r="B240" s="21"/>
      <c r="C240" s="23"/>
      <c r="D240" s="21"/>
      <c r="E240" s="21"/>
      <c r="F240" s="21">
        <v>13</v>
      </c>
      <c r="G240" s="23" t="s">
        <v>200</v>
      </c>
      <c r="H240" s="23">
        <v>265</v>
      </c>
      <c r="I240" s="21">
        <v>12.5</v>
      </c>
      <c r="J240" s="24">
        <v>0.95</v>
      </c>
      <c r="K240" s="23" t="s">
        <v>201</v>
      </c>
      <c r="L240" s="23">
        <v>24</v>
      </c>
      <c r="M240" s="21">
        <v>808.6</v>
      </c>
      <c r="N240" s="23" t="s">
        <v>200</v>
      </c>
      <c r="O240" s="21">
        <v>816.9</v>
      </c>
      <c r="P240" s="21">
        <v>795.4</v>
      </c>
    </row>
    <row r="241" spans="1:17">
      <c r="A241" s="6" t="s">
        <v>49</v>
      </c>
      <c r="B241" s="21"/>
      <c r="C241" s="23"/>
      <c r="D241" s="21"/>
      <c r="E241" s="21"/>
      <c r="F241" s="21">
        <v>12.1</v>
      </c>
      <c r="G241" s="23" t="s">
        <v>93</v>
      </c>
      <c r="H241" s="23">
        <v>287</v>
      </c>
      <c r="I241" s="21">
        <v>11.1</v>
      </c>
      <c r="J241" s="24">
        <v>0.92</v>
      </c>
      <c r="K241" s="23" t="s">
        <v>202</v>
      </c>
      <c r="L241" s="23">
        <v>20</v>
      </c>
      <c r="M241" s="21">
        <v>804.5</v>
      </c>
      <c r="N241" s="23" t="s">
        <v>93</v>
      </c>
      <c r="O241" s="21">
        <v>826.7</v>
      </c>
      <c r="P241" s="21">
        <v>791.3</v>
      </c>
    </row>
    <row r="242" spans="1:17">
      <c r="A242" s="6" t="s">
        <v>50</v>
      </c>
      <c r="B242" s="21"/>
      <c r="C242" s="23"/>
      <c r="D242" s="21"/>
      <c r="E242" s="21"/>
      <c r="F242" s="21">
        <v>12</v>
      </c>
      <c r="G242" s="23" t="s">
        <v>63</v>
      </c>
      <c r="H242" s="25">
        <v>294</v>
      </c>
      <c r="I242" s="21">
        <v>11.6</v>
      </c>
      <c r="J242" s="24">
        <v>0.97</v>
      </c>
      <c r="K242" s="23" t="s">
        <v>203</v>
      </c>
      <c r="L242" s="25">
        <v>20</v>
      </c>
      <c r="M242" s="21">
        <v>811.3</v>
      </c>
      <c r="N242" s="23" t="s">
        <v>63</v>
      </c>
      <c r="O242" s="21">
        <v>837.3</v>
      </c>
      <c r="P242" s="21">
        <v>792.6</v>
      </c>
    </row>
    <row r="243" spans="1:17">
      <c r="A243" s="6" t="s">
        <v>53</v>
      </c>
      <c r="B243" s="21"/>
      <c r="C243" s="23"/>
      <c r="D243" s="21"/>
      <c r="E243" s="21"/>
      <c r="F243" s="21">
        <v>13.8</v>
      </c>
      <c r="G243" s="23" t="s">
        <v>154</v>
      </c>
      <c r="H243" s="25">
        <v>247</v>
      </c>
      <c r="I243" s="21">
        <v>13.2</v>
      </c>
      <c r="J243" s="24">
        <v>0.96</v>
      </c>
      <c r="K243" s="23" t="s">
        <v>204</v>
      </c>
      <c r="L243" s="25">
        <v>26</v>
      </c>
      <c r="M243" s="21">
        <v>806.9</v>
      </c>
      <c r="N243" s="23" t="s">
        <v>205</v>
      </c>
      <c r="O243" s="21">
        <v>821</v>
      </c>
      <c r="P243" s="21">
        <v>785.5</v>
      </c>
    </row>
    <row r="244" spans="1:17">
      <c r="A244" s="6" t="s">
        <v>55</v>
      </c>
      <c r="B244" s="21"/>
      <c r="C244" s="23"/>
      <c r="D244" s="21"/>
      <c r="E244" s="21"/>
      <c r="F244" s="21">
        <v>12.3</v>
      </c>
      <c r="G244" s="23" t="s">
        <v>206</v>
      </c>
      <c r="H244" s="25">
        <v>241</v>
      </c>
      <c r="I244" s="21">
        <v>11.8</v>
      </c>
      <c r="J244" s="24">
        <v>0.95</v>
      </c>
      <c r="K244" s="23" t="s">
        <v>207</v>
      </c>
      <c r="L244" s="25">
        <v>24</v>
      </c>
      <c r="M244" s="21">
        <v>805.2</v>
      </c>
      <c r="N244" s="23" t="s">
        <v>206</v>
      </c>
      <c r="O244" s="21">
        <v>824.1</v>
      </c>
      <c r="P244" s="21">
        <v>786.7</v>
      </c>
    </row>
    <row r="245" spans="1:17">
      <c r="A245" s="6" t="s">
        <v>56</v>
      </c>
      <c r="B245" s="21"/>
      <c r="C245" s="23"/>
      <c r="D245" s="21"/>
      <c r="E245" s="21"/>
      <c r="F245" s="21">
        <v>10.4</v>
      </c>
      <c r="G245" s="23" t="s">
        <v>97</v>
      </c>
      <c r="H245" s="25">
        <v>251</v>
      </c>
      <c r="I245" s="21">
        <v>9.6999999999999993</v>
      </c>
      <c r="J245" s="24">
        <v>0.94</v>
      </c>
      <c r="K245" s="23" t="s">
        <v>208</v>
      </c>
      <c r="L245" s="25">
        <v>22</v>
      </c>
      <c r="M245" s="21">
        <v>802</v>
      </c>
      <c r="N245" s="23" t="s">
        <v>209</v>
      </c>
      <c r="O245" s="21">
        <v>822</v>
      </c>
      <c r="P245" s="21">
        <v>781.3</v>
      </c>
    </row>
    <row r="246" spans="1:17">
      <c r="A246" s="6" t="s">
        <v>58</v>
      </c>
      <c r="B246" s="21"/>
      <c r="C246" s="23"/>
      <c r="D246" s="21"/>
      <c r="E246" s="21"/>
      <c r="F246" s="21">
        <v>12.4</v>
      </c>
      <c r="G246" s="23" t="s">
        <v>210</v>
      </c>
      <c r="H246" s="25">
        <v>238</v>
      </c>
      <c r="I246" s="21">
        <v>12.2</v>
      </c>
      <c r="J246" s="24">
        <v>0.98</v>
      </c>
      <c r="K246" s="23" t="s">
        <v>211</v>
      </c>
      <c r="L246" s="25">
        <v>23</v>
      </c>
      <c r="M246" s="21">
        <v>801.3</v>
      </c>
      <c r="N246" s="23" t="s">
        <v>212</v>
      </c>
      <c r="O246" s="21">
        <v>812.3</v>
      </c>
      <c r="P246" s="21">
        <v>786.9</v>
      </c>
    </row>
    <row r="247" spans="1:17">
      <c r="A247" s="6" t="s">
        <v>62</v>
      </c>
      <c r="B247" s="21"/>
      <c r="C247" s="23"/>
      <c r="D247" s="21"/>
      <c r="E247" s="21"/>
      <c r="F247" s="21"/>
      <c r="G247" s="23"/>
      <c r="H247" s="23"/>
      <c r="I247" s="21"/>
      <c r="J247" s="24"/>
      <c r="K247" s="23"/>
      <c r="L247" s="23"/>
      <c r="M247" s="21">
        <v>811</v>
      </c>
      <c r="N247" s="23" t="s">
        <v>210</v>
      </c>
      <c r="O247" s="21">
        <v>831.7</v>
      </c>
      <c r="P247" s="21">
        <v>792.7</v>
      </c>
    </row>
    <row r="248" spans="1:17">
      <c r="A248" s="6" t="s">
        <v>65</v>
      </c>
      <c r="B248" s="21"/>
      <c r="C248" s="23"/>
      <c r="D248" s="21"/>
      <c r="E248" s="21"/>
      <c r="F248" s="21">
        <v>8.1</v>
      </c>
      <c r="G248" s="23" t="s">
        <v>154</v>
      </c>
      <c r="H248" s="25">
        <v>236</v>
      </c>
      <c r="I248" s="21">
        <v>7.7</v>
      </c>
      <c r="J248" s="24">
        <v>0.94</v>
      </c>
      <c r="K248" s="23" t="s">
        <v>213</v>
      </c>
      <c r="L248" s="25">
        <v>22</v>
      </c>
      <c r="M248" s="21">
        <v>803.2</v>
      </c>
      <c r="N248" s="23" t="s">
        <v>154</v>
      </c>
      <c r="O248" s="21">
        <v>812.2</v>
      </c>
      <c r="P248" s="21">
        <v>794.1</v>
      </c>
    </row>
    <row r="249" spans="1:17">
      <c r="A249" s="6" t="s">
        <v>67</v>
      </c>
      <c r="B249" s="21"/>
      <c r="C249" s="23"/>
      <c r="D249" s="21"/>
      <c r="E249" s="21"/>
      <c r="F249" s="21">
        <v>7.7</v>
      </c>
      <c r="G249" s="23" t="s">
        <v>70</v>
      </c>
      <c r="H249" s="25">
        <v>226</v>
      </c>
      <c r="I249" s="21">
        <v>7.2</v>
      </c>
      <c r="J249" s="24">
        <v>0.93</v>
      </c>
      <c r="K249" s="23" t="s">
        <v>214</v>
      </c>
      <c r="L249" s="25">
        <v>19</v>
      </c>
      <c r="M249" s="21">
        <v>805.9</v>
      </c>
      <c r="N249" s="23" t="s">
        <v>70</v>
      </c>
      <c r="O249" s="21">
        <v>820.8</v>
      </c>
      <c r="P249" s="21">
        <v>794.3</v>
      </c>
    </row>
    <row r="250" spans="1:17">
      <c r="A250" s="6" t="s">
        <v>74</v>
      </c>
      <c r="B250" s="21"/>
      <c r="C250" s="23"/>
      <c r="D250" s="21"/>
      <c r="E250" s="21"/>
      <c r="F250" s="21"/>
      <c r="G250" s="23"/>
      <c r="H250" s="23"/>
      <c r="I250" s="21"/>
      <c r="J250" s="24"/>
      <c r="K250" s="23"/>
      <c r="L250" s="23"/>
      <c r="M250" s="21">
        <f>AVERAGE(M238:M249)</f>
        <v>806.58333333333337</v>
      </c>
      <c r="N250" s="23"/>
      <c r="O250" s="21"/>
      <c r="P250" s="21"/>
    </row>
    <row r="252" spans="1:17">
      <c r="A252" s="4" t="s">
        <v>233</v>
      </c>
      <c r="D252" s="3" t="s">
        <v>134</v>
      </c>
      <c r="H252" s="16" t="s">
        <v>84</v>
      </c>
      <c r="L252" s="16" t="s">
        <v>44</v>
      </c>
      <c r="N252" s="4">
        <v>2009</v>
      </c>
    </row>
    <row r="253" spans="1:17">
      <c r="A253" s="4"/>
      <c r="H253" s="16"/>
      <c r="L253" s="16"/>
      <c r="N253" s="4"/>
    </row>
    <row r="254" spans="1:17">
      <c r="A254" s="26" t="s">
        <v>68</v>
      </c>
      <c r="B254" s="27">
        <v>-13.3</v>
      </c>
      <c r="C254" s="28" t="s">
        <v>59</v>
      </c>
      <c r="D254" s="27">
        <v>-6.1</v>
      </c>
      <c r="E254" s="27">
        <v>-21.2</v>
      </c>
      <c r="F254" s="27">
        <v>10.199999999999999</v>
      </c>
      <c r="G254" s="28" t="s">
        <v>59</v>
      </c>
      <c r="H254" s="29">
        <v>152</v>
      </c>
      <c r="I254" s="27">
        <v>9.8000000000000007</v>
      </c>
      <c r="J254" s="30">
        <v>0.96</v>
      </c>
      <c r="K254" s="29">
        <v>153</v>
      </c>
      <c r="L254" s="31">
        <v>28</v>
      </c>
      <c r="M254" s="27">
        <v>809.4</v>
      </c>
      <c r="N254" s="28" t="s">
        <v>59</v>
      </c>
      <c r="O254" s="27">
        <v>817.9</v>
      </c>
      <c r="P254" s="27">
        <v>797.3</v>
      </c>
      <c r="Q254" s="27">
        <v>276.10000000000002</v>
      </c>
    </row>
    <row r="255" spans="1:17">
      <c r="A255" s="26" t="s">
        <v>45</v>
      </c>
      <c r="B255" s="27">
        <v>-18.7</v>
      </c>
      <c r="C255" s="28" t="s">
        <v>97</v>
      </c>
      <c r="D255" s="27">
        <v>-11</v>
      </c>
      <c r="E255" s="27">
        <v>-28.8</v>
      </c>
      <c r="F255" s="27">
        <v>11.3</v>
      </c>
      <c r="G255" s="28" t="s">
        <v>97</v>
      </c>
      <c r="H255" s="29">
        <v>171</v>
      </c>
      <c r="I255" s="27">
        <v>10.7</v>
      </c>
      <c r="J255" s="30">
        <v>0.95</v>
      </c>
      <c r="K255" s="29">
        <v>142</v>
      </c>
      <c r="L255" s="31">
        <v>24.2</v>
      </c>
      <c r="M255" s="27">
        <v>812.5</v>
      </c>
      <c r="N255" s="28" t="s">
        <v>97</v>
      </c>
      <c r="O255" s="27">
        <v>831.4</v>
      </c>
      <c r="P255" s="27">
        <v>797.8</v>
      </c>
      <c r="Q255" s="27">
        <v>270.10000000000002</v>
      </c>
    </row>
    <row r="256" spans="1:17">
      <c r="A256" s="26" t="s">
        <v>47</v>
      </c>
      <c r="B256" s="27">
        <v>-24.6</v>
      </c>
      <c r="C256" s="28" t="s">
        <v>70</v>
      </c>
      <c r="D256" s="27">
        <v>-14.2</v>
      </c>
      <c r="E256" s="27">
        <v>-34.1</v>
      </c>
      <c r="F256" s="27">
        <v>12</v>
      </c>
      <c r="G256" s="28" t="s">
        <v>70</v>
      </c>
      <c r="H256" s="29">
        <v>175</v>
      </c>
      <c r="I256" s="27">
        <v>11.5</v>
      </c>
      <c r="J256" s="30">
        <v>0.96</v>
      </c>
      <c r="K256" s="29">
        <v>174</v>
      </c>
      <c r="L256" s="31">
        <v>27.2</v>
      </c>
      <c r="M256" s="27">
        <v>806.6</v>
      </c>
      <c r="N256" s="28" t="s">
        <v>70</v>
      </c>
      <c r="O256" s="27">
        <v>819.5</v>
      </c>
      <c r="P256" s="27">
        <v>792.9</v>
      </c>
      <c r="Q256" s="27">
        <v>264.3</v>
      </c>
    </row>
    <row r="257" spans="1:17">
      <c r="A257" s="26" t="s">
        <v>49</v>
      </c>
      <c r="B257" s="27">
        <v>-30</v>
      </c>
      <c r="C257" s="28" t="s">
        <v>70</v>
      </c>
      <c r="D257" s="27">
        <v>-17.100000000000001</v>
      </c>
      <c r="E257" s="27">
        <v>-40.5</v>
      </c>
      <c r="F257" s="27">
        <v>13.5</v>
      </c>
      <c r="G257" s="28" t="s">
        <v>70</v>
      </c>
      <c r="H257" s="29">
        <v>174</v>
      </c>
      <c r="I257" s="27">
        <v>13.1</v>
      </c>
      <c r="J257" s="30">
        <v>0.97</v>
      </c>
      <c r="K257" s="29">
        <v>159</v>
      </c>
      <c r="L257" s="31">
        <v>22.8</v>
      </c>
      <c r="M257" s="27">
        <v>807.2</v>
      </c>
      <c r="N257" s="28" t="s">
        <v>70</v>
      </c>
      <c r="O257" s="27">
        <v>823.8</v>
      </c>
      <c r="P257" s="27">
        <v>790.1</v>
      </c>
      <c r="Q257" s="27">
        <v>258.60000000000002</v>
      </c>
    </row>
    <row r="258" spans="1:17">
      <c r="A258" s="26" t="s">
        <v>50</v>
      </c>
      <c r="B258" s="27">
        <v>-29</v>
      </c>
      <c r="C258" s="28" t="s">
        <v>70</v>
      </c>
      <c r="D258" s="27">
        <v>-19.8</v>
      </c>
      <c r="E258" s="27">
        <v>-40.799999999999997</v>
      </c>
      <c r="F258" s="27">
        <v>12.5</v>
      </c>
      <c r="G258" s="28" t="s">
        <v>70</v>
      </c>
      <c r="H258" s="29">
        <v>174</v>
      </c>
      <c r="I258" s="27">
        <v>11.9</v>
      </c>
      <c r="J258" s="30">
        <v>0.95</v>
      </c>
      <c r="K258" s="29">
        <v>149</v>
      </c>
      <c r="L258" s="31">
        <v>26.2</v>
      </c>
      <c r="M258" s="27">
        <v>810.7</v>
      </c>
      <c r="N258" s="28" t="s">
        <v>70</v>
      </c>
      <c r="O258" s="27">
        <v>828.4</v>
      </c>
      <c r="P258" s="27">
        <v>792.7</v>
      </c>
      <c r="Q258" s="27">
        <v>259.3</v>
      </c>
    </row>
    <row r="259" spans="1:17">
      <c r="A259" s="26" t="s">
        <v>53</v>
      </c>
      <c r="B259" s="27">
        <v>-29.1</v>
      </c>
      <c r="C259" s="28" t="s">
        <v>70</v>
      </c>
      <c r="D259" s="27">
        <v>-19.5</v>
      </c>
      <c r="E259" s="27">
        <v>-39.9</v>
      </c>
      <c r="F259" s="27">
        <v>14</v>
      </c>
      <c r="G259" s="28" t="s">
        <v>70</v>
      </c>
      <c r="H259" s="29">
        <v>172</v>
      </c>
      <c r="I259" s="27">
        <v>13.3</v>
      </c>
      <c r="J259" s="30">
        <v>0.95</v>
      </c>
      <c r="K259" s="29">
        <v>149</v>
      </c>
      <c r="L259" s="31">
        <v>29</v>
      </c>
      <c r="M259" s="27">
        <v>811.3</v>
      </c>
      <c r="N259" s="28" t="s">
        <v>70</v>
      </c>
      <c r="O259" s="27">
        <v>828</v>
      </c>
      <c r="P259" s="27">
        <v>792.5</v>
      </c>
      <c r="Q259" s="27">
        <v>259.10000000000002</v>
      </c>
    </row>
    <row r="260" spans="1:17">
      <c r="A260" s="26" t="s">
        <v>55</v>
      </c>
      <c r="B260" s="27">
        <v>-25.1</v>
      </c>
      <c r="C260" s="28" t="s">
        <v>70</v>
      </c>
      <c r="D260" s="27">
        <v>-8.5</v>
      </c>
      <c r="E260" s="27">
        <v>-37.4</v>
      </c>
      <c r="F260" s="27">
        <v>13.6</v>
      </c>
      <c r="G260" s="28" t="s">
        <v>70</v>
      </c>
      <c r="H260" s="29">
        <v>172</v>
      </c>
      <c r="I260" s="27">
        <v>12.1</v>
      </c>
      <c r="J260" s="30">
        <v>0.89</v>
      </c>
      <c r="K260" s="29">
        <v>162</v>
      </c>
      <c r="L260" s="31">
        <v>31.8</v>
      </c>
      <c r="M260" s="27">
        <v>813.3</v>
      </c>
      <c r="N260" s="28" t="s">
        <v>70</v>
      </c>
      <c r="O260" s="27">
        <v>837.7</v>
      </c>
      <c r="P260" s="27">
        <v>793</v>
      </c>
      <c r="Q260" s="27">
        <v>263.10000000000002</v>
      </c>
    </row>
    <row r="261" spans="1:17">
      <c r="A261" s="26" t="s">
        <v>56</v>
      </c>
      <c r="B261" s="27">
        <v>-28.9</v>
      </c>
      <c r="C261" s="28" t="s">
        <v>70</v>
      </c>
      <c r="D261" s="27">
        <v>-18</v>
      </c>
      <c r="E261" s="27">
        <v>-40.9</v>
      </c>
      <c r="F261" s="27">
        <v>16.100000000000001</v>
      </c>
      <c r="G261" s="28" t="s">
        <v>70</v>
      </c>
      <c r="H261" s="29">
        <v>168</v>
      </c>
      <c r="I261" s="27">
        <v>15.3</v>
      </c>
      <c r="J261" s="30">
        <v>0.95</v>
      </c>
      <c r="K261" s="29">
        <v>165</v>
      </c>
      <c r="L261" s="31">
        <v>32.200000000000003</v>
      </c>
      <c r="M261" s="27">
        <v>804.8</v>
      </c>
      <c r="N261" s="28" t="s">
        <v>70</v>
      </c>
      <c r="O261" s="27">
        <v>821.7</v>
      </c>
      <c r="P261" s="27">
        <v>786.4</v>
      </c>
      <c r="Q261" s="27">
        <v>259.89999999999998</v>
      </c>
    </row>
    <row r="262" spans="1:17">
      <c r="A262" s="26" t="s">
        <v>58</v>
      </c>
      <c r="B262" s="27">
        <v>-27.3</v>
      </c>
      <c r="C262" s="28" t="s">
        <v>70</v>
      </c>
      <c r="D262" s="27">
        <v>-17.100000000000001</v>
      </c>
      <c r="E262" s="27">
        <v>-37.6</v>
      </c>
      <c r="F262" s="27">
        <v>13.1</v>
      </c>
      <c r="G262" s="28" t="s">
        <v>70</v>
      </c>
      <c r="H262" s="29">
        <v>171</v>
      </c>
      <c r="I262" s="27">
        <v>12.4</v>
      </c>
      <c r="J262" s="30">
        <v>0.95</v>
      </c>
      <c r="K262" s="29">
        <v>150</v>
      </c>
      <c r="L262" s="31">
        <v>30</v>
      </c>
      <c r="M262" s="27">
        <v>811.5</v>
      </c>
      <c r="N262" s="28" t="s">
        <v>70</v>
      </c>
      <c r="O262" s="27">
        <v>841</v>
      </c>
      <c r="P262" s="27">
        <v>797</v>
      </c>
      <c r="Q262" s="27">
        <v>261</v>
      </c>
    </row>
    <row r="263" spans="1:17">
      <c r="A263" s="26" t="s">
        <v>62</v>
      </c>
      <c r="B263" s="27">
        <v>-28</v>
      </c>
      <c r="C263" s="28" t="s">
        <v>70</v>
      </c>
      <c r="D263" s="27">
        <v>-19.100000000000001</v>
      </c>
      <c r="E263" s="27">
        <v>-39.5</v>
      </c>
      <c r="F263" s="27">
        <v>12.4</v>
      </c>
      <c r="G263" s="28" t="s">
        <v>70</v>
      </c>
      <c r="H263" s="29">
        <v>179</v>
      </c>
      <c r="I263" s="27">
        <v>12</v>
      </c>
      <c r="J263" s="30">
        <v>0.97</v>
      </c>
      <c r="K263" s="29">
        <v>155</v>
      </c>
      <c r="L263" s="31">
        <v>28.8</v>
      </c>
      <c r="M263" s="27">
        <v>802.3</v>
      </c>
      <c r="N263" s="28" t="s">
        <v>70</v>
      </c>
      <c r="O263" s="27">
        <v>819</v>
      </c>
      <c r="P263" s="27">
        <v>790.5</v>
      </c>
      <c r="Q263" s="27">
        <v>261.2</v>
      </c>
    </row>
    <row r="264" spans="1:17">
      <c r="A264" s="26" t="s">
        <v>65</v>
      </c>
      <c r="B264" s="27">
        <v>-20.2</v>
      </c>
      <c r="C264" s="28" t="s">
        <v>70</v>
      </c>
      <c r="D264" s="27">
        <v>-9.1</v>
      </c>
      <c r="E264" s="27">
        <v>-33.200000000000003</v>
      </c>
      <c r="F264" s="27">
        <v>11.9</v>
      </c>
      <c r="G264" s="28" t="s">
        <v>70</v>
      </c>
      <c r="H264" s="29">
        <v>166</v>
      </c>
      <c r="I264" s="27">
        <v>11.6</v>
      </c>
      <c r="J264" s="30">
        <v>0.97</v>
      </c>
      <c r="K264" s="29">
        <v>149</v>
      </c>
      <c r="L264" s="31">
        <v>22.8</v>
      </c>
      <c r="M264" s="27">
        <v>808.7</v>
      </c>
      <c r="N264" s="28" t="s">
        <v>70</v>
      </c>
      <c r="O264" s="27">
        <v>827.7</v>
      </c>
      <c r="P264" s="27">
        <v>790</v>
      </c>
      <c r="Q264" s="27">
        <v>268.8</v>
      </c>
    </row>
    <row r="265" spans="1:17">
      <c r="A265" s="26" t="s">
        <v>67</v>
      </c>
      <c r="B265" s="27">
        <v>-14.5</v>
      </c>
      <c r="C265" s="28" t="s">
        <v>70</v>
      </c>
      <c r="D265" s="27">
        <v>-5</v>
      </c>
      <c r="E265" s="27">
        <v>-21.9</v>
      </c>
      <c r="F265" s="27">
        <v>10.199999999999999</v>
      </c>
      <c r="G265" s="28" t="s">
        <v>70</v>
      </c>
      <c r="H265" s="29">
        <v>157</v>
      </c>
      <c r="I265" s="27">
        <v>9.9</v>
      </c>
      <c r="J265" s="30">
        <v>0.97</v>
      </c>
      <c r="K265" s="29">
        <v>162</v>
      </c>
      <c r="L265" s="31">
        <v>22.8</v>
      </c>
      <c r="M265" s="27">
        <v>809.5</v>
      </c>
      <c r="N265" s="28" t="s">
        <v>70</v>
      </c>
      <c r="O265" s="27">
        <v>820.6</v>
      </c>
      <c r="P265" s="27">
        <v>798.5</v>
      </c>
      <c r="Q265" s="27">
        <v>274.8</v>
      </c>
    </row>
    <row r="266" spans="1:17">
      <c r="A266" s="26" t="s">
        <v>74</v>
      </c>
      <c r="B266" s="27">
        <f>AVERAGE(B254:B265)</f>
        <v>-24.058333333333334</v>
      </c>
      <c r="C266" s="28"/>
      <c r="D266" s="27"/>
      <c r="E266" s="27"/>
      <c r="F266" s="27">
        <f>AVERAGE(F254:F265)</f>
        <v>12.566666666666665</v>
      </c>
      <c r="G266" s="28"/>
      <c r="H266" s="29">
        <v>170</v>
      </c>
      <c r="I266" s="27">
        <v>11.9</v>
      </c>
      <c r="J266" s="30">
        <f>AVERAGE(J254:J265)</f>
        <v>0.95333333333333348</v>
      </c>
      <c r="K266" s="32"/>
      <c r="L266" s="31"/>
      <c r="M266" s="27">
        <f>AVERAGE(M254:M265)</f>
        <v>808.98333333333346</v>
      </c>
      <c r="N266" s="28"/>
      <c r="O266" s="27"/>
      <c r="P266" s="27"/>
      <c r="Q266" s="27"/>
    </row>
    <row r="268" spans="1:17">
      <c r="A268" s="4" t="s">
        <v>233</v>
      </c>
      <c r="D268" s="3" t="s">
        <v>134</v>
      </c>
      <c r="H268" s="16" t="s">
        <v>84</v>
      </c>
      <c r="L268" s="16" t="s">
        <v>44</v>
      </c>
      <c r="N268" s="4">
        <v>2010</v>
      </c>
    </row>
    <row r="269" spans="1:17">
      <c r="A269" s="4"/>
      <c r="H269" s="16"/>
      <c r="L269" s="16"/>
      <c r="N269" s="4"/>
    </row>
    <row r="270" spans="1:17">
      <c r="A270" s="26" t="s">
        <v>68</v>
      </c>
      <c r="B270" s="27">
        <v>-12.6</v>
      </c>
      <c r="C270" s="28" t="s">
        <v>234</v>
      </c>
      <c r="D270" s="27">
        <v>-7.4</v>
      </c>
      <c r="E270" s="27">
        <v>-20</v>
      </c>
      <c r="F270" s="27">
        <v>13</v>
      </c>
      <c r="G270" s="28" t="s">
        <v>234</v>
      </c>
      <c r="H270" s="29">
        <v>152</v>
      </c>
      <c r="I270" s="27">
        <v>12.8</v>
      </c>
      <c r="J270" s="30">
        <v>0.98</v>
      </c>
      <c r="K270" s="29">
        <v>139</v>
      </c>
      <c r="L270" s="31">
        <v>24</v>
      </c>
      <c r="M270" s="27">
        <v>819.6</v>
      </c>
      <c r="N270" s="28" t="s">
        <v>234</v>
      </c>
      <c r="O270" s="27">
        <v>825.7</v>
      </c>
      <c r="P270" s="27">
        <v>811.9</v>
      </c>
      <c r="Q270" s="27">
        <v>275.8</v>
      </c>
    </row>
    <row r="271" spans="1:17">
      <c r="A271" s="26" t="s">
        <v>45</v>
      </c>
      <c r="B271" s="27">
        <v>-18.8</v>
      </c>
      <c r="C271" s="28" t="s">
        <v>70</v>
      </c>
      <c r="D271" s="27">
        <v>-9.5</v>
      </c>
      <c r="E271" s="27">
        <v>-32.1</v>
      </c>
      <c r="F271" s="27">
        <v>13.3</v>
      </c>
      <c r="G271" s="28" t="s">
        <v>70</v>
      </c>
      <c r="H271" s="29">
        <v>155</v>
      </c>
      <c r="I271" s="27">
        <v>12.7</v>
      </c>
      <c r="J271" s="30">
        <v>0.95</v>
      </c>
      <c r="K271" s="29">
        <v>155</v>
      </c>
      <c r="L271" s="31">
        <v>23</v>
      </c>
      <c r="M271" s="27">
        <v>811.3</v>
      </c>
      <c r="N271" s="28" t="s">
        <v>70</v>
      </c>
      <c r="O271" s="27">
        <v>828.6</v>
      </c>
      <c r="P271" s="27">
        <v>792.1</v>
      </c>
      <c r="Q271" s="27">
        <v>270</v>
      </c>
    </row>
    <row r="272" spans="1:17">
      <c r="A272" s="26" t="s">
        <v>47</v>
      </c>
      <c r="B272" s="27">
        <v>-23.8</v>
      </c>
      <c r="C272" s="28" t="s">
        <v>70</v>
      </c>
      <c r="D272" s="27">
        <v>-11.7</v>
      </c>
      <c r="E272" s="27">
        <v>-36.5</v>
      </c>
      <c r="F272" s="27">
        <v>12.2</v>
      </c>
      <c r="G272" s="28" t="s">
        <v>70</v>
      </c>
      <c r="H272" s="29">
        <v>169</v>
      </c>
      <c r="I272" s="27">
        <v>11.5</v>
      </c>
      <c r="J272" s="30">
        <v>0.94</v>
      </c>
      <c r="K272" s="29">
        <v>164</v>
      </c>
      <c r="L272" s="31">
        <v>20</v>
      </c>
      <c r="M272" s="27">
        <v>807.1</v>
      </c>
      <c r="N272" s="28" t="s">
        <v>70</v>
      </c>
      <c r="O272" s="27">
        <v>825</v>
      </c>
      <c r="P272" s="27">
        <v>794.4</v>
      </c>
      <c r="Q272" s="27">
        <v>265.2</v>
      </c>
    </row>
    <row r="273" spans="1:17">
      <c r="A273" s="26" t="s">
        <v>49</v>
      </c>
      <c r="B273" s="27">
        <v>-30.3</v>
      </c>
      <c r="C273" s="28" t="s">
        <v>70</v>
      </c>
      <c r="D273" s="27">
        <v>-18.3</v>
      </c>
      <c r="E273" s="27">
        <v>-39.6</v>
      </c>
      <c r="F273" s="27">
        <v>13.3</v>
      </c>
      <c r="G273" s="28" t="s">
        <v>70</v>
      </c>
      <c r="H273" s="29">
        <v>171</v>
      </c>
      <c r="I273" s="27">
        <v>12.8</v>
      </c>
      <c r="J273" s="30">
        <v>0.96</v>
      </c>
      <c r="K273" s="29">
        <v>162</v>
      </c>
      <c r="L273" s="31">
        <v>24</v>
      </c>
      <c r="M273" s="27">
        <v>802.5</v>
      </c>
      <c r="N273" s="28" t="s">
        <v>70</v>
      </c>
      <c r="O273" s="27">
        <v>813.7</v>
      </c>
      <c r="P273" s="27">
        <v>789</v>
      </c>
      <c r="Q273" s="27">
        <v>258.60000000000002</v>
      </c>
    </row>
    <row r="274" spans="1:17">
      <c r="A274" s="26" t="s">
        <v>50</v>
      </c>
      <c r="B274" s="27">
        <v>-29.5</v>
      </c>
      <c r="C274" s="28" t="s">
        <v>70</v>
      </c>
      <c r="D274" s="27">
        <v>-21.8</v>
      </c>
      <c r="E274" s="27">
        <v>-39.4</v>
      </c>
      <c r="F274" s="27">
        <v>12.9</v>
      </c>
      <c r="G274" s="28" t="s">
        <v>70</v>
      </c>
      <c r="H274" s="29">
        <v>167</v>
      </c>
      <c r="I274" s="27">
        <v>12.3</v>
      </c>
      <c r="J274" s="30">
        <v>0.95</v>
      </c>
      <c r="K274" s="29">
        <v>152</v>
      </c>
      <c r="L274" s="31">
        <v>22</v>
      </c>
      <c r="M274" s="27">
        <v>806.4</v>
      </c>
      <c r="N274" s="28" t="s">
        <v>70</v>
      </c>
      <c r="O274" s="27">
        <v>820.1</v>
      </c>
      <c r="P274" s="27">
        <v>795.3</v>
      </c>
      <c r="Q274" s="27">
        <v>259.10000000000002</v>
      </c>
    </row>
    <row r="275" spans="1:17">
      <c r="A275" s="26" t="s">
        <v>53</v>
      </c>
      <c r="B275" s="27">
        <v>-32</v>
      </c>
      <c r="C275" s="28" t="s">
        <v>70</v>
      </c>
      <c r="D275" s="27">
        <v>-23</v>
      </c>
      <c r="E275" s="27">
        <v>-41.8</v>
      </c>
      <c r="F275" s="27">
        <v>14.3</v>
      </c>
      <c r="G275" s="28" t="s">
        <v>70</v>
      </c>
      <c r="H275" s="29">
        <v>175</v>
      </c>
      <c r="I275" s="27">
        <v>13.9</v>
      </c>
      <c r="J275" s="30">
        <v>0.97</v>
      </c>
      <c r="K275" s="29">
        <v>177</v>
      </c>
      <c r="L275" s="31">
        <v>22.4</v>
      </c>
      <c r="M275" s="27">
        <v>801.1</v>
      </c>
      <c r="N275" s="28" t="s">
        <v>70</v>
      </c>
      <c r="O275" s="27">
        <v>813.6</v>
      </c>
      <c r="P275" s="27">
        <v>786.3</v>
      </c>
      <c r="Q275" s="27">
        <v>257</v>
      </c>
    </row>
    <row r="276" spans="1:17">
      <c r="A276" s="26" t="s">
        <v>55</v>
      </c>
      <c r="B276" s="27">
        <v>-33</v>
      </c>
      <c r="C276" s="28" t="s">
        <v>70</v>
      </c>
      <c r="D276" s="27">
        <v>-21.9</v>
      </c>
      <c r="E276" s="27">
        <v>-47.2</v>
      </c>
      <c r="F276" s="27">
        <v>12.3</v>
      </c>
      <c r="G276" s="28" t="s">
        <v>70</v>
      </c>
      <c r="H276" s="29">
        <v>175</v>
      </c>
      <c r="I276" s="27">
        <v>11.5</v>
      </c>
      <c r="J276" s="30">
        <v>0.94</v>
      </c>
      <c r="K276" s="29">
        <v>169</v>
      </c>
      <c r="L276" s="31">
        <v>19</v>
      </c>
      <c r="M276" s="27">
        <v>797.3</v>
      </c>
      <c r="N276" s="28" t="s">
        <v>70</v>
      </c>
      <c r="O276" s="27">
        <v>818.2</v>
      </c>
      <c r="P276" s="27">
        <v>780.7</v>
      </c>
      <c r="Q276" s="27">
        <v>256.2</v>
      </c>
    </row>
    <row r="277" spans="1:17">
      <c r="A277" s="26" t="s">
        <v>56</v>
      </c>
      <c r="B277" s="27">
        <v>-29.7</v>
      </c>
      <c r="C277" s="28" t="s">
        <v>70</v>
      </c>
      <c r="D277" s="27">
        <v>-14.7</v>
      </c>
      <c r="E277" s="27">
        <v>-48.7</v>
      </c>
      <c r="F277" s="27">
        <v>11.2</v>
      </c>
      <c r="G277" s="28" t="s">
        <v>70</v>
      </c>
      <c r="H277" s="29">
        <v>163</v>
      </c>
      <c r="I277" s="27">
        <v>10.4</v>
      </c>
      <c r="J277" s="30">
        <v>0.93</v>
      </c>
      <c r="K277" s="29">
        <v>141</v>
      </c>
      <c r="L277" s="31">
        <v>18</v>
      </c>
      <c r="M277" s="27">
        <v>800.8</v>
      </c>
      <c r="N277" s="28" t="s">
        <v>70</v>
      </c>
      <c r="O277" s="27">
        <v>816</v>
      </c>
      <c r="P277" s="27">
        <v>780.6</v>
      </c>
      <c r="Q277" s="27">
        <v>259.39999999999998</v>
      </c>
    </row>
    <row r="278" spans="1:17">
      <c r="A278" s="26" t="s">
        <v>58</v>
      </c>
      <c r="B278" s="27">
        <v>-32.4</v>
      </c>
      <c r="C278" s="28" t="s">
        <v>70</v>
      </c>
      <c r="D278" s="27">
        <v>-15.4</v>
      </c>
      <c r="E278" s="27">
        <v>-41.8</v>
      </c>
      <c r="F278" s="27">
        <v>13.6</v>
      </c>
      <c r="G278" s="28" t="s">
        <v>70</v>
      </c>
      <c r="H278" s="29">
        <v>172</v>
      </c>
      <c r="I278" s="27">
        <v>13.2</v>
      </c>
      <c r="J278" s="30">
        <v>0.97</v>
      </c>
      <c r="K278" s="29">
        <v>182</v>
      </c>
      <c r="L278" s="31">
        <v>24</v>
      </c>
      <c r="M278" s="27">
        <v>798.2</v>
      </c>
      <c r="N278" s="28" t="s">
        <v>70</v>
      </c>
      <c r="O278" s="27">
        <v>813.4</v>
      </c>
      <c r="P278" s="27">
        <v>770.7</v>
      </c>
      <c r="Q278" s="27">
        <v>256.8</v>
      </c>
    </row>
    <row r="279" spans="1:17">
      <c r="A279" s="26" t="s">
        <v>62</v>
      </c>
      <c r="B279" s="27">
        <v>-25.5</v>
      </c>
      <c r="C279" s="28" t="s">
        <v>70</v>
      </c>
      <c r="D279" s="27">
        <v>-16.100000000000001</v>
      </c>
      <c r="E279" s="27">
        <v>-39.6</v>
      </c>
      <c r="F279" s="27">
        <v>12.7</v>
      </c>
      <c r="G279" s="28" t="s">
        <v>70</v>
      </c>
      <c r="H279" s="29">
        <v>163</v>
      </c>
      <c r="I279" s="27">
        <v>12.1</v>
      </c>
      <c r="J279" s="30">
        <v>0.96</v>
      </c>
      <c r="K279" s="29">
        <v>144</v>
      </c>
      <c r="L279" s="31">
        <v>23</v>
      </c>
      <c r="M279" s="27">
        <v>799.2</v>
      </c>
      <c r="N279" s="28" t="s">
        <v>70</v>
      </c>
      <c r="O279" s="27">
        <v>811.5</v>
      </c>
      <c r="P279" s="27">
        <v>777.9</v>
      </c>
      <c r="Q279" s="27">
        <v>264.10000000000002</v>
      </c>
    </row>
    <row r="280" spans="1:17">
      <c r="A280" s="26" t="s">
        <v>65</v>
      </c>
      <c r="B280" s="27">
        <v>-19.3</v>
      </c>
      <c r="C280" s="28" t="s">
        <v>70</v>
      </c>
      <c r="D280" s="27">
        <v>-8</v>
      </c>
      <c r="E280" s="27">
        <v>-31</v>
      </c>
      <c r="F280" s="27">
        <v>12.1</v>
      </c>
      <c r="G280" s="28" t="s">
        <v>72</v>
      </c>
      <c r="H280" s="29">
        <v>155</v>
      </c>
      <c r="I280" s="27">
        <v>11.3</v>
      </c>
      <c r="J280" s="30">
        <v>0.93</v>
      </c>
      <c r="K280" s="29">
        <v>138</v>
      </c>
      <c r="L280" s="31">
        <v>23</v>
      </c>
      <c r="M280" s="27">
        <v>801.1</v>
      </c>
      <c r="N280" s="28" t="s">
        <v>70</v>
      </c>
      <c r="O280" s="27">
        <v>815.3</v>
      </c>
      <c r="P280" s="27">
        <v>782.9</v>
      </c>
      <c r="Q280" s="27">
        <v>270.39999999999998</v>
      </c>
    </row>
    <row r="281" spans="1:17">
      <c r="A281" s="26" t="s">
        <v>67</v>
      </c>
      <c r="B281" s="27">
        <v>-13.1</v>
      </c>
      <c r="C281" s="28" t="s">
        <v>70</v>
      </c>
      <c r="D281" s="27">
        <v>-3.9</v>
      </c>
      <c r="E281" s="27">
        <v>-26.4</v>
      </c>
      <c r="F281" s="27">
        <v>11</v>
      </c>
      <c r="G281" s="28" t="s">
        <v>70</v>
      </c>
      <c r="H281" s="29">
        <v>149</v>
      </c>
      <c r="I281" s="27">
        <v>10.5</v>
      </c>
      <c r="J281" s="30">
        <v>0.95</v>
      </c>
      <c r="K281" s="29">
        <v>141</v>
      </c>
      <c r="L281" s="31">
        <v>20</v>
      </c>
      <c r="M281" s="27">
        <v>816.9</v>
      </c>
      <c r="N281" s="28" t="s">
        <v>70</v>
      </c>
      <c r="O281" s="27">
        <v>842.2</v>
      </c>
      <c r="P281" s="27">
        <v>794.8</v>
      </c>
      <c r="Q281" s="27">
        <v>275.5</v>
      </c>
    </row>
    <row r="282" spans="1:17">
      <c r="A282" s="26" t="s">
        <v>74</v>
      </c>
      <c r="B282" s="27">
        <f>AVERAGE(B270:B281)</f>
        <v>-25.000000000000004</v>
      </c>
      <c r="C282" s="28"/>
      <c r="D282" s="27"/>
      <c r="E282" s="27"/>
      <c r="F282" s="27">
        <f>AVERAGE(F270:F281)</f>
        <v>12.658333333333331</v>
      </c>
      <c r="G282" s="28"/>
      <c r="H282" s="32">
        <f>AVERAGE(H270:H281)</f>
        <v>163.83333333333334</v>
      </c>
      <c r="I282" s="27">
        <f>AVERAGE(I270:I281)</f>
        <v>12.083333333333334</v>
      </c>
      <c r="J282" s="30">
        <f>AVERAGE(J270:J281)</f>
        <v>0.95250000000000001</v>
      </c>
      <c r="K282" s="29"/>
      <c r="L282" s="31"/>
      <c r="M282" s="27">
        <f>AVERAGE(M270:M281)</f>
        <v>805.125</v>
      </c>
      <c r="N282" s="28"/>
      <c r="O282" s="27"/>
      <c r="P282" s="27"/>
      <c r="Q282" s="27"/>
    </row>
    <row r="284" spans="1:17">
      <c r="A284" s="1"/>
      <c r="B284" s="2" t="s">
        <v>16</v>
      </c>
      <c r="C284" s="1" t="s">
        <v>17</v>
      </c>
      <c r="D284" s="1"/>
      <c r="E284" s="1"/>
      <c r="F284" s="1" t="s">
        <v>18</v>
      </c>
      <c r="G284" s="1" t="s">
        <v>17</v>
      </c>
      <c r="H284" s="1"/>
      <c r="I284" s="1"/>
      <c r="J284" s="1"/>
      <c r="K284" s="1"/>
      <c r="L284" s="1"/>
      <c r="M284" s="1" t="s">
        <v>16</v>
      </c>
      <c r="N284" s="1" t="s">
        <v>17</v>
      </c>
      <c r="O284" s="1"/>
      <c r="P284" s="1"/>
      <c r="Q284" s="1"/>
    </row>
    <row r="285" spans="1:17">
      <c r="A285" s="1"/>
      <c r="B285" s="2" t="s">
        <v>19</v>
      </c>
      <c r="C285" s="1" t="s">
        <v>20</v>
      </c>
      <c r="D285" s="1" t="s">
        <v>21</v>
      </c>
      <c r="E285" s="1" t="s">
        <v>22</v>
      </c>
      <c r="F285" s="1" t="s">
        <v>23</v>
      </c>
      <c r="G285" s="1" t="s">
        <v>20</v>
      </c>
      <c r="H285" s="1"/>
      <c r="I285" s="1"/>
      <c r="J285" s="1"/>
      <c r="K285" s="1" t="s">
        <v>24</v>
      </c>
      <c r="L285" s="1"/>
      <c r="M285" s="1" t="s">
        <v>19</v>
      </c>
      <c r="N285" s="1" t="s">
        <v>20</v>
      </c>
      <c r="O285" s="1" t="s">
        <v>21</v>
      </c>
      <c r="P285" s="1" t="s">
        <v>22</v>
      </c>
      <c r="Q285" s="1" t="s">
        <v>25</v>
      </c>
    </row>
    <row r="286" spans="1:17">
      <c r="A286" s="1"/>
      <c r="B286" s="2" t="s">
        <v>26</v>
      </c>
      <c r="C286" s="1" t="s">
        <v>27</v>
      </c>
      <c r="D286" s="1" t="s">
        <v>26</v>
      </c>
      <c r="E286" s="1" t="s">
        <v>26</v>
      </c>
      <c r="F286" s="1" t="s">
        <v>28</v>
      </c>
      <c r="G286" s="1" t="s">
        <v>27</v>
      </c>
      <c r="H286" s="1" t="s">
        <v>29</v>
      </c>
      <c r="I286" s="1"/>
      <c r="J286" s="1"/>
      <c r="K286" s="1" t="s">
        <v>23</v>
      </c>
      <c r="L286" s="1"/>
      <c r="M286" s="1" t="s">
        <v>30</v>
      </c>
      <c r="N286" s="1" t="s">
        <v>27</v>
      </c>
      <c r="O286" s="1" t="s">
        <v>30</v>
      </c>
      <c r="P286" s="1" t="s">
        <v>30</v>
      </c>
      <c r="Q286" s="1" t="s">
        <v>26</v>
      </c>
    </row>
    <row r="287" spans="1:17">
      <c r="A287" s="1" t="s">
        <v>31</v>
      </c>
      <c r="B287" s="2" t="s">
        <v>32</v>
      </c>
      <c r="C287" s="1" t="s">
        <v>33</v>
      </c>
      <c r="D287" s="1" t="s">
        <v>32</v>
      </c>
      <c r="E287" s="1" t="s">
        <v>32</v>
      </c>
      <c r="F287" s="1" t="s">
        <v>34</v>
      </c>
      <c r="G287" s="1" t="s">
        <v>33</v>
      </c>
      <c r="H287" s="1" t="s">
        <v>35</v>
      </c>
      <c r="I287" s="1" t="s">
        <v>36</v>
      </c>
      <c r="J287" s="1" t="s">
        <v>37</v>
      </c>
      <c r="K287" s="1" t="s">
        <v>38</v>
      </c>
      <c r="L287" s="1" t="s">
        <v>36</v>
      </c>
      <c r="M287" s="1" t="s">
        <v>39</v>
      </c>
      <c r="N287" s="1" t="s">
        <v>33</v>
      </c>
      <c r="O287" s="1" t="s">
        <v>39</v>
      </c>
      <c r="P287" s="1" t="s">
        <v>39</v>
      </c>
      <c r="Q287" s="1" t="s">
        <v>40</v>
      </c>
    </row>
    <row r="289" spans="1:17">
      <c r="A289" s="33" t="s">
        <v>233</v>
      </c>
      <c r="B289" s="27"/>
      <c r="C289" s="28"/>
      <c r="E289" s="34" t="s">
        <v>235</v>
      </c>
      <c r="F289" s="27"/>
      <c r="G289" s="28"/>
      <c r="H289" s="28" t="s">
        <v>236</v>
      </c>
      <c r="I289" s="27"/>
      <c r="J289" s="30"/>
      <c r="K289" s="28"/>
      <c r="L289" s="35" t="s">
        <v>44</v>
      </c>
      <c r="M289" s="27"/>
      <c r="N289" s="36" t="s">
        <v>237</v>
      </c>
      <c r="O289" s="27"/>
      <c r="P289" s="27"/>
      <c r="Q289" s="27"/>
    </row>
    <row r="290" spans="1:17">
      <c r="A290" s="26"/>
      <c r="B290" s="27"/>
      <c r="C290" s="28"/>
      <c r="D290" s="27"/>
      <c r="E290" s="27"/>
      <c r="F290" s="27"/>
      <c r="G290" s="28"/>
      <c r="H290" s="28"/>
      <c r="I290" s="27"/>
      <c r="J290" s="30"/>
      <c r="K290" s="28"/>
      <c r="L290" s="31"/>
      <c r="M290" s="27"/>
      <c r="N290" s="28"/>
      <c r="O290" s="27"/>
      <c r="P290" s="27"/>
      <c r="Q290" s="27"/>
    </row>
    <row r="291" spans="1:17">
      <c r="A291" s="26" t="s">
        <v>68</v>
      </c>
      <c r="B291" s="27">
        <v>-12.6</v>
      </c>
      <c r="C291" s="28" t="s">
        <v>70</v>
      </c>
      <c r="D291" s="27">
        <v>-5.2</v>
      </c>
      <c r="E291" s="27">
        <v>-20.399999999999999</v>
      </c>
      <c r="F291" s="27">
        <v>11.8</v>
      </c>
      <c r="G291" s="28" t="s">
        <v>70</v>
      </c>
      <c r="H291" s="29">
        <v>146</v>
      </c>
      <c r="I291" s="27">
        <v>11.2</v>
      </c>
      <c r="J291" s="30">
        <v>0.95</v>
      </c>
      <c r="K291" s="28">
        <v>144</v>
      </c>
      <c r="L291" s="31">
        <v>23.7</v>
      </c>
      <c r="M291" s="27">
        <v>816.8</v>
      </c>
      <c r="N291" s="28" t="s">
        <v>70</v>
      </c>
      <c r="O291" s="27">
        <v>829.4</v>
      </c>
      <c r="P291" s="27">
        <v>803.5</v>
      </c>
      <c r="Q291" s="27">
        <v>276</v>
      </c>
    </row>
    <row r="292" spans="1:17">
      <c r="A292" s="26" t="s">
        <v>45</v>
      </c>
      <c r="B292" s="27">
        <v>-20.100000000000001</v>
      </c>
      <c r="C292" s="28" t="s">
        <v>70</v>
      </c>
      <c r="D292" s="27">
        <v>-11.3</v>
      </c>
      <c r="E292" s="27">
        <v>-29</v>
      </c>
      <c r="F292" s="27">
        <v>9.9</v>
      </c>
      <c r="G292" s="28" t="s">
        <v>70</v>
      </c>
      <c r="H292" s="29">
        <v>159</v>
      </c>
      <c r="I292" s="27">
        <v>9.4</v>
      </c>
      <c r="J292" s="30">
        <v>0.95</v>
      </c>
      <c r="K292" s="28">
        <v>136</v>
      </c>
      <c r="L292" s="31">
        <v>17.899999999999999</v>
      </c>
      <c r="M292" s="27">
        <v>806</v>
      </c>
      <c r="N292" s="28" t="s">
        <v>70</v>
      </c>
      <c r="O292" s="27">
        <v>815.7</v>
      </c>
      <c r="P292" s="27">
        <v>784.7</v>
      </c>
      <c r="Q292" s="27">
        <v>269.10000000000002</v>
      </c>
    </row>
    <row r="293" spans="1:17">
      <c r="A293" s="26" t="s">
        <v>47</v>
      </c>
      <c r="B293" s="27">
        <v>-24.1</v>
      </c>
      <c r="C293" s="28" t="s">
        <v>70</v>
      </c>
      <c r="D293" s="27">
        <v>-13.3</v>
      </c>
      <c r="E293" s="27">
        <v>-35.799999999999997</v>
      </c>
      <c r="F293" s="27">
        <v>13.7</v>
      </c>
      <c r="G293" s="28" t="s">
        <v>70</v>
      </c>
      <c r="H293" s="29">
        <v>164</v>
      </c>
      <c r="I293" s="27">
        <v>13.1</v>
      </c>
      <c r="J293" s="30">
        <v>0.96</v>
      </c>
      <c r="K293" s="28">
        <v>134</v>
      </c>
      <c r="L293" s="31">
        <v>27.1</v>
      </c>
      <c r="M293" s="27">
        <v>808.6</v>
      </c>
      <c r="N293" s="28" t="s">
        <v>70</v>
      </c>
      <c r="O293" s="27">
        <v>821.7</v>
      </c>
      <c r="P293" s="27">
        <v>793.4</v>
      </c>
      <c r="Q293" s="27">
        <v>264.60000000000002</v>
      </c>
    </row>
    <row r="294" spans="1:17">
      <c r="A294" s="26" t="s">
        <v>49</v>
      </c>
      <c r="B294" s="27">
        <v>-26.3</v>
      </c>
      <c r="C294" s="28" t="s">
        <v>70</v>
      </c>
      <c r="D294" s="27">
        <v>-13.4</v>
      </c>
      <c r="E294" s="27">
        <v>-40.6</v>
      </c>
      <c r="F294" s="27">
        <v>14.6</v>
      </c>
      <c r="G294" s="28" t="s">
        <v>70</v>
      </c>
      <c r="H294" s="29">
        <v>162</v>
      </c>
      <c r="I294" s="27">
        <v>13.8</v>
      </c>
      <c r="J294" s="30">
        <v>0.94</v>
      </c>
      <c r="K294" s="28">
        <v>133</v>
      </c>
      <c r="L294" s="31">
        <v>24.1</v>
      </c>
      <c r="M294" s="27">
        <v>809.2</v>
      </c>
      <c r="N294" s="28" t="s">
        <v>70</v>
      </c>
      <c r="O294" s="27">
        <v>826.8</v>
      </c>
      <c r="P294" s="27">
        <v>788.3</v>
      </c>
      <c r="Q294" s="27">
        <v>262.26</v>
      </c>
    </row>
    <row r="295" spans="1:17">
      <c r="A295" s="26" t="s">
        <v>50</v>
      </c>
      <c r="B295" s="27">
        <v>-31.1</v>
      </c>
      <c r="C295" s="28" t="s">
        <v>70</v>
      </c>
      <c r="D295" s="27">
        <v>-23.4</v>
      </c>
      <c r="E295" s="27">
        <v>-40.5</v>
      </c>
      <c r="F295" s="27">
        <v>14.1</v>
      </c>
      <c r="G295" s="28" t="s">
        <v>70</v>
      </c>
      <c r="H295" s="29">
        <v>170</v>
      </c>
      <c r="I295" s="27">
        <v>13.6</v>
      </c>
      <c r="J295" s="30">
        <v>0.97</v>
      </c>
      <c r="K295" s="28">
        <v>158</v>
      </c>
      <c r="L295" s="31">
        <v>20.6</v>
      </c>
      <c r="M295" s="27">
        <v>798.2</v>
      </c>
      <c r="N295" s="28" t="s">
        <v>70</v>
      </c>
      <c r="O295" s="27">
        <v>812.8</v>
      </c>
      <c r="P295" s="27">
        <v>778.9</v>
      </c>
      <c r="Q295" s="27">
        <v>258.10000000000002</v>
      </c>
    </row>
    <row r="296" spans="1:17">
      <c r="A296" s="26" t="s">
        <v>53</v>
      </c>
      <c r="B296" s="27">
        <v>-30.2</v>
      </c>
      <c r="C296" s="28" t="s">
        <v>70</v>
      </c>
      <c r="D296" s="27">
        <v>-22</v>
      </c>
      <c r="E296" s="27">
        <v>-38.9</v>
      </c>
      <c r="F296" s="27">
        <v>14.2</v>
      </c>
      <c r="G296" s="28" t="s">
        <v>70</v>
      </c>
      <c r="H296" s="29">
        <v>168</v>
      </c>
      <c r="I296" s="27">
        <v>13.7</v>
      </c>
      <c r="J296" s="30">
        <v>0.97</v>
      </c>
      <c r="K296" s="28">
        <v>143</v>
      </c>
      <c r="L296" s="31">
        <v>20.8</v>
      </c>
      <c r="M296" s="27">
        <v>806.7</v>
      </c>
      <c r="N296" s="28" t="s">
        <v>70</v>
      </c>
      <c r="O296" s="27">
        <v>819.5</v>
      </c>
      <c r="P296" s="27">
        <v>792.5</v>
      </c>
      <c r="Q296" s="27">
        <v>258.38</v>
      </c>
    </row>
    <row r="297" spans="1:17">
      <c r="A297" s="26" t="s">
        <v>55</v>
      </c>
      <c r="B297" s="27">
        <v>-32.299999999999997</v>
      </c>
      <c r="C297" s="28" t="s">
        <v>70</v>
      </c>
      <c r="D297" s="27">
        <v>-19.5</v>
      </c>
      <c r="E297" s="27">
        <v>-43.9</v>
      </c>
      <c r="F297" s="27">
        <v>15.2</v>
      </c>
      <c r="G297" s="28" t="s">
        <v>70</v>
      </c>
      <c r="H297" s="29">
        <v>176</v>
      </c>
      <c r="I297" s="27">
        <v>14.8</v>
      </c>
      <c r="J297" s="30">
        <v>0.97</v>
      </c>
      <c r="K297" s="28">
        <v>191</v>
      </c>
      <c r="L297" s="31">
        <v>25.6</v>
      </c>
      <c r="M297" s="6">
        <v>805.8</v>
      </c>
      <c r="N297" s="28" t="s">
        <v>70</v>
      </c>
      <c r="O297" s="27">
        <v>839.7</v>
      </c>
      <c r="P297" s="27">
        <v>783.7</v>
      </c>
      <c r="Q297" s="27">
        <v>256.2</v>
      </c>
    </row>
    <row r="298" spans="1:17">
      <c r="A298" s="26" t="s">
        <v>56</v>
      </c>
      <c r="B298" s="27">
        <v>-29.1</v>
      </c>
      <c r="C298" s="28" t="s">
        <v>70</v>
      </c>
      <c r="D298" s="27">
        <v>-14.7</v>
      </c>
      <c r="E298" s="27">
        <v>-39</v>
      </c>
      <c r="F298" s="27">
        <v>13.4</v>
      </c>
      <c r="G298" s="28" t="s">
        <v>70</v>
      </c>
      <c r="H298" s="29">
        <v>168</v>
      </c>
      <c r="I298" s="27">
        <v>12.8</v>
      </c>
      <c r="J298" s="30">
        <v>0.96</v>
      </c>
      <c r="K298" s="28">
        <v>145</v>
      </c>
      <c r="L298" s="31">
        <v>29.3</v>
      </c>
      <c r="M298" s="27">
        <v>808.1</v>
      </c>
      <c r="N298" s="28" t="s">
        <v>70</v>
      </c>
      <c r="O298" s="27">
        <v>831.7</v>
      </c>
      <c r="P298" s="27">
        <v>782.5</v>
      </c>
      <c r="Q298" s="27">
        <v>259.39999999999998</v>
      </c>
    </row>
    <row r="299" spans="1:17">
      <c r="A299" s="26" t="s">
        <v>58</v>
      </c>
      <c r="B299" s="27">
        <v>-27.1</v>
      </c>
      <c r="C299" s="28" t="s">
        <v>70</v>
      </c>
      <c r="D299" s="27">
        <v>-18.8</v>
      </c>
      <c r="E299" s="27">
        <v>-39.700000000000003</v>
      </c>
      <c r="F299" s="27">
        <v>14.1</v>
      </c>
      <c r="G299" s="28" t="s">
        <v>70</v>
      </c>
      <c r="H299" s="29">
        <v>156</v>
      </c>
      <c r="I299" s="27">
        <v>13.7</v>
      </c>
      <c r="J299" s="30">
        <v>0.97</v>
      </c>
      <c r="K299" s="28">
        <v>140</v>
      </c>
      <c r="L299" s="31">
        <v>25.3</v>
      </c>
      <c r="M299" s="27">
        <v>804.2</v>
      </c>
      <c r="N299" s="28" t="s">
        <v>70</v>
      </c>
      <c r="O299" s="27">
        <v>817.4</v>
      </c>
      <c r="P299" s="27">
        <v>790.1</v>
      </c>
      <c r="Q299" s="27">
        <v>261.83999999999997</v>
      </c>
    </row>
    <row r="300" spans="1:17">
      <c r="A300" s="26" t="s">
        <v>62</v>
      </c>
      <c r="B300" s="27">
        <v>-25.6</v>
      </c>
      <c r="C300" s="28" t="s">
        <v>70</v>
      </c>
      <c r="D300" s="27">
        <v>-12.8</v>
      </c>
      <c r="E300" s="27">
        <v>-36</v>
      </c>
      <c r="F300" s="27">
        <v>11.1</v>
      </c>
      <c r="G300" s="28" t="s">
        <v>66</v>
      </c>
      <c r="H300" s="29">
        <v>157</v>
      </c>
      <c r="I300" s="27">
        <v>10.5</v>
      </c>
      <c r="J300" s="30">
        <v>0.95</v>
      </c>
      <c r="K300" s="28">
        <v>138</v>
      </c>
      <c r="L300" s="31">
        <v>23.7</v>
      </c>
      <c r="M300" s="27">
        <v>801</v>
      </c>
      <c r="N300" s="28" t="s">
        <v>70</v>
      </c>
      <c r="O300" s="27">
        <v>820.9</v>
      </c>
      <c r="P300" s="27">
        <v>787.4</v>
      </c>
      <c r="Q300" s="27">
        <v>263.73</v>
      </c>
    </row>
    <row r="301" spans="1:17">
      <c r="A301" s="26" t="s">
        <v>65</v>
      </c>
      <c r="B301" s="27">
        <v>-19.600000000000001</v>
      </c>
      <c r="C301" s="28" t="s">
        <v>70</v>
      </c>
      <c r="D301" s="27">
        <v>-11.5</v>
      </c>
      <c r="E301" s="27">
        <v>-30.6</v>
      </c>
      <c r="F301" s="27">
        <v>11.5</v>
      </c>
      <c r="G301" s="28" t="s">
        <v>70</v>
      </c>
      <c r="H301" s="29">
        <v>154</v>
      </c>
      <c r="I301" s="27">
        <v>11.3</v>
      </c>
      <c r="J301" s="30">
        <v>0.98</v>
      </c>
      <c r="K301" s="29">
        <v>150</v>
      </c>
      <c r="L301" s="31">
        <v>19.3</v>
      </c>
      <c r="M301" s="27">
        <v>809.3</v>
      </c>
      <c r="N301" s="28" t="s">
        <v>70</v>
      </c>
      <c r="O301" s="27">
        <v>824.3</v>
      </c>
      <c r="P301" s="27">
        <v>793.7</v>
      </c>
      <c r="Q301" s="27">
        <v>269.41000000000003</v>
      </c>
    </row>
    <row r="302" spans="1:17">
      <c r="A302" s="26" t="s">
        <v>67</v>
      </c>
      <c r="B302" s="27">
        <v>-13.8</v>
      </c>
      <c r="C302" s="28" t="s">
        <v>70</v>
      </c>
      <c r="D302" s="27">
        <v>-5.4</v>
      </c>
      <c r="E302" s="27">
        <v>-23.5</v>
      </c>
      <c r="F302" s="27">
        <v>8.6999999999999993</v>
      </c>
      <c r="G302" s="28" t="s">
        <v>70</v>
      </c>
      <c r="H302" s="29">
        <v>147</v>
      </c>
      <c r="I302" s="27">
        <v>7.6</v>
      </c>
      <c r="J302" s="30">
        <v>0.87</v>
      </c>
      <c r="K302" s="29">
        <v>131</v>
      </c>
      <c r="L302" s="31">
        <v>20.6</v>
      </c>
      <c r="M302" s="27">
        <v>806.5</v>
      </c>
      <c r="N302" s="28" t="s">
        <v>70</v>
      </c>
      <c r="O302" s="27">
        <v>828.5</v>
      </c>
      <c r="P302" s="27">
        <v>795.6</v>
      </c>
      <c r="Q302" s="27">
        <v>275.77999999999997</v>
      </c>
    </row>
    <row r="303" spans="1:17">
      <c r="A303" s="26" t="s">
        <v>74</v>
      </c>
      <c r="B303" s="27">
        <f>AVERAGE(B291:B302)</f>
        <v>-24.325000000000003</v>
      </c>
      <c r="C303" s="28"/>
      <c r="D303" s="27"/>
      <c r="E303" s="27"/>
      <c r="F303" s="27">
        <f>AVERAGE(F291:F302)</f>
        <v>12.691666666666668</v>
      </c>
      <c r="G303" s="28"/>
      <c r="H303" s="37">
        <f>AVERAGE(H291:H302)</f>
        <v>160.58333333333334</v>
      </c>
      <c r="I303" s="27">
        <f>AVERAGE(I291:I302)</f>
        <v>12.125</v>
      </c>
      <c r="J303" s="30">
        <f>AVERAGE(J291:J302)</f>
        <v>0.95333333333333314</v>
      </c>
      <c r="K303" s="28"/>
      <c r="L303" s="31"/>
      <c r="M303" s="27">
        <f>AVERAGE(M291:M302)</f>
        <v>806.69999999999993</v>
      </c>
      <c r="N303" s="28"/>
      <c r="O303" s="27"/>
      <c r="P303" s="27"/>
      <c r="Q303" s="27"/>
    </row>
    <row r="305" spans="1:17">
      <c r="A305" s="33" t="s">
        <v>90</v>
      </c>
      <c r="B305" s="27"/>
      <c r="C305" s="28"/>
      <c r="D305"/>
      <c r="E305" s="34" t="s">
        <v>235</v>
      </c>
      <c r="F305" s="27"/>
      <c r="G305" s="28"/>
      <c r="H305" s="28" t="s">
        <v>249</v>
      </c>
      <c r="I305" s="27"/>
      <c r="J305" s="59"/>
      <c r="K305" s="28"/>
      <c r="L305" s="35" t="s">
        <v>250</v>
      </c>
      <c r="M305" s="27"/>
      <c r="N305" s="36" t="s">
        <v>262</v>
      </c>
      <c r="O305" s="27"/>
      <c r="P305" s="27"/>
      <c r="Q305" s="27"/>
    </row>
    <row r="306" spans="1:17">
      <c r="A306" s="26"/>
      <c r="B306" s="27"/>
      <c r="C306" s="28"/>
      <c r="D306" s="27"/>
      <c r="E306" s="27"/>
      <c r="F306" s="27"/>
      <c r="G306" s="28"/>
      <c r="H306" s="28"/>
      <c r="I306" s="27"/>
      <c r="J306" s="59"/>
      <c r="K306" s="28"/>
      <c r="L306" s="31"/>
      <c r="M306" s="27"/>
      <c r="N306" s="28"/>
      <c r="O306" s="27"/>
      <c r="P306" s="27"/>
      <c r="Q306" s="27"/>
    </row>
    <row r="307" spans="1:17">
      <c r="A307" s="26" t="s">
        <v>68</v>
      </c>
      <c r="B307" s="27">
        <v>-14.7</v>
      </c>
      <c r="C307" s="28" t="s">
        <v>46</v>
      </c>
      <c r="D307" s="27">
        <v>-3.3</v>
      </c>
      <c r="E307" s="27">
        <v>-27.5</v>
      </c>
      <c r="F307" s="27">
        <v>8.6999999999999993</v>
      </c>
      <c r="G307" s="28" t="s">
        <v>46</v>
      </c>
      <c r="H307" s="28">
        <v>121</v>
      </c>
      <c r="I307" s="27">
        <v>8</v>
      </c>
      <c r="J307" s="59">
        <v>0.93</v>
      </c>
      <c r="K307" s="28" t="s">
        <v>251</v>
      </c>
      <c r="L307" s="31">
        <v>20.3</v>
      </c>
      <c r="M307" s="27">
        <v>805.4</v>
      </c>
      <c r="N307" s="28" t="s">
        <v>46</v>
      </c>
      <c r="O307" s="27">
        <v>816.7</v>
      </c>
      <c r="P307" s="27">
        <v>791.2</v>
      </c>
      <c r="Q307" s="27">
        <v>274.95</v>
      </c>
    </row>
    <row r="308" spans="1:17">
      <c r="A308" s="26" t="s">
        <v>45</v>
      </c>
      <c r="B308" s="27">
        <v>-18.7</v>
      </c>
      <c r="C308" s="28" t="s">
        <v>70</v>
      </c>
      <c r="D308" s="27">
        <v>-11.8</v>
      </c>
      <c r="E308" s="27">
        <v>-28.3</v>
      </c>
      <c r="F308" s="27">
        <v>11.4</v>
      </c>
      <c r="G308" s="28" t="s">
        <v>70</v>
      </c>
      <c r="H308" s="28">
        <v>126</v>
      </c>
      <c r="I308" s="27">
        <v>10.8</v>
      </c>
      <c r="J308" s="59">
        <v>0.95</v>
      </c>
      <c r="K308" s="28" t="s">
        <v>252</v>
      </c>
      <c r="L308" s="31">
        <v>19</v>
      </c>
      <c r="M308" s="27">
        <v>811.4</v>
      </c>
      <c r="N308" s="28" t="s">
        <v>70</v>
      </c>
      <c r="O308" s="27">
        <v>820.6</v>
      </c>
      <c r="P308" s="27">
        <v>799.5</v>
      </c>
      <c r="Q308" s="27">
        <v>270.11</v>
      </c>
    </row>
    <row r="309" spans="1:17">
      <c r="A309" s="26" t="s">
        <v>47</v>
      </c>
      <c r="B309" s="27">
        <v>-24.3</v>
      </c>
      <c r="C309" s="28" t="s">
        <v>70</v>
      </c>
      <c r="D309" s="27">
        <v>-14.9</v>
      </c>
      <c r="E309" s="27">
        <v>-35.4</v>
      </c>
      <c r="F309" s="27">
        <v>13.3</v>
      </c>
      <c r="G309" s="28" t="s">
        <v>70</v>
      </c>
      <c r="H309" s="28">
        <v>133</v>
      </c>
      <c r="I309" s="27">
        <v>12.8</v>
      </c>
      <c r="J309" s="59">
        <v>0.96</v>
      </c>
      <c r="K309" s="28" t="s">
        <v>253</v>
      </c>
      <c r="L309" s="31">
        <v>20.2</v>
      </c>
      <c r="M309" s="27">
        <v>805.7</v>
      </c>
      <c r="N309" s="28" t="s">
        <v>70</v>
      </c>
      <c r="O309" s="27">
        <v>821.5</v>
      </c>
      <c r="P309" s="27">
        <v>789.9</v>
      </c>
      <c r="Q309" s="27">
        <v>264.69</v>
      </c>
    </row>
    <row r="310" spans="1:17">
      <c r="A310" s="26" t="s">
        <v>49</v>
      </c>
      <c r="B310" s="27">
        <v>-29.1</v>
      </c>
      <c r="C310" s="28" t="s">
        <v>70</v>
      </c>
      <c r="D310" s="27">
        <v>-19.3</v>
      </c>
      <c r="E310" s="27">
        <v>-38.799999999999997</v>
      </c>
      <c r="F310" s="27">
        <v>14.3</v>
      </c>
      <c r="G310" s="28" t="s">
        <v>70</v>
      </c>
      <c r="H310" s="28">
        <v>136</v>
      </c>
      <c r="I310" s="27">
        <v>13.7</v>
      </c>
      <c r="J310" s="59">
        <v>0.96</v>
      </c>
      <c r="K310" s="28" t="s">
        <v>254</v>
      </c>
      <c r="L310" s="31">
        <v>26</v>
      </c>
      <c r="M310" s="27">
        <v>804.3</v>
      </c>
      <c r="N310" s="28" t="s">
        <v>70</v>
      </c>
      <c r="O310" s="27">
        <v>819.4</v>
      </c>
      <c r="P310" s="27">
        <v>789.7</v>
      </c>
      <c r="Q310" s="27">
        <v>259.73</v>
      </c>
    </row>
    <row r="311" spans="1:17">
      <c r="A311" s="26" t="s">
        <v>50</v>
      </c>
      <c r="B311" s="27">
        <v>-27.8</v>
      </c>
      <c r="C311" s="28" t="s">
        <v>70</v>
      </c>
      <c r="D311" s="27">
        <v>-7.7</v>
      </c>
      <c r="E311" s="27">
        <v>-43.5</v>
      </c>
      <c r="F311" s="27">
        <v>12</v>
      </c>
      <c r="G311" s="28" t="s">
        <v>70</v>
      </c>
      <c r="H311" s="28">
        <v>140</v>
      </c>
      <c r="I311" s="27">
        <v>11.3</v>
      </c>
      <c r="J311" s="59">
        <v>0.94</v>
      </c>
      <c r="K311" s="28" t="s">
        <v>255</v>
      </c>
      <c r="L311" s="31">
        <v>19.600000000000001</v>
      </c>
      <c r="M311" s="27">
        <v>805.1</v>
      </c>
      <c r="N311" s="28" t="s">
        <v>70</v>
      </c>
      <c r="O311" s="27">
        <v>834.9</v>
      </c>
      <c r="P311" s="27">
        <v>775</v>
      </c>
      <c r="Q311" s="27">
        <v>261</v>
      </c>
    </row>
    <row r="312" spans="1:17">
      <c r="A312" s="26" t="s">
        <v>53</v>
      </c>
      <c r="B312" s="27">
        <v>-28.8</v>
      </c>
      <c r="C312" s="28" t="s">
        <v>70</v>
      </c>
      <c r="D312" s="27">
        <v>-11.5</v>
      </c>
      <c r="E312" s="27">
        <v>-47.8</v>
      </c>
      <c r="F312" s="27">
        <v>12.8</v>
      </c>
      <c r="G312" s="28" t="s">
        <v>46</v>
      </c>
      <c r="H312" s="28">
        <v>131</v>
      </c>
      <c r="I312" s="27">
        <v>12</v>
      </c>
      <c r="J312" s="59">
        <v>0.94</v>
      </c>
      <c r="K312" s="28" t="s">
        <v>256</v>
      </c>
      <c r="L312" s="31">
        <v>22.2</v>
      </c>
      <c r="M312" s="27">
        <v>810.1</v>
      </c>
      <c r="N312" s="28" t="s">
        <v>70</v>
      </c>
      <c r="O312" s="27">
        <v>833.3</v>
      </c>
      <c r="P312" s="27">
        <v>785.8</v>
      </c>
      <c r="Q312" s="27">
        <v>259.51</v>
      </c>
    </row>
    <row r="313" spans="1:17">
      <c r="A313" s="26" t="s">
        <v>55</v>
      </c>
      <c r="B313" s="27">
        <v>-32.1</v>
      </c>
      <c r="C313" s="28" t="s">
        <v>46</v>
      </c>
      <c r="D313" s="27">
        <v>-21.8</v>
      </c>
      <c r="E313" s="27">
        <v>-41.7</v>
      </c>
      <c r="F313" s="27">
        <v>11.6</v>
      </c>
      <c r="G313" s="28" t="s">
        <v>70</v>
      </c>
      <c r="H313" s="28">
        <v>134</v>
      </c>
      <c r="I313" s="27">
        <v>11</v>
      </c>
      <c r="J313" s="59">
        <v>0.95</v>
      </c>
      <c r="K313" s="28" t="s">
        <v>251</v>
      </c>
      <c r="L313" s="31">
        <v>23.8</v>
      </c>
      <c r="M313" s="21">
        <v>800</v>
      </c>
      <c r="N313" s="28" t="s">
        <v>72</v>
      </c>
      <c r="O313" s="27">
        <v>817.8</v>
      </c>
      <c r="P313" s="27">
        <v>756.3</v>
      </c>
      <c r="Q313" s="27">
        <v>256.89999999999998</v>
      </c>
    </row>
    <row r="314" spans="1:17">
      <c r="A314" s="26" t="s">
        <v>56</v>
      </c>
      <c r="B314" s="27">
        <v>-28.3</v>
      </c>
      <c r="C314" s="28" t="s">
        <v>66</v>
      </c>
      <c r="D314" s="27">
        <v>-19.899999999999999</v>
      </c>
      <c r="E314" s="27">
        <v>-43.8</v>
      </c>
      <c r="F314" s="27">
        <v>13.3</v>
      </c>
      <c r="G314" s="28" t="s">
        <v>161</v>
      </c>
      <c r="H314" s="28">
        <v>124</v>
      </c>
      <c r="I314" s="27">
        <v>12.5</v>
      </c>
      <c r="J314" s="59">
        <v>0.84</v>
      </c>
      <c r="K314" s="28" t="s">
        <v>257</v>
      </c>
      <c r="L314" s="31">
        <v>24.2</v>
      </c>
      <c r="M314" s="27">
        <v>803.1</v>
      </c>
      <c r="N314" s="28" t="s">
        <v>161</v>
      </c>
      <c r="O314" s="27">
        <v>815.1</v>
      </c>
      <c r="P314" s="27">
        <v>780.2</v>
      </c>
      <c r="Q314" s="27">
        <v>260.67</v>
      </c>
    </row>
    <row r="315" spans="1:17">
      <c r="A315" s="26" t="s">
        <v>58</v>
      </c>
      <c r="B315" s="27">
        <v>-30</v>
      </c>
      <c r="C315" s="28" t="s">
        <v>70</v>
      </c>
      <c r="D315" s="27">
        <v>-18</v>
      </c>
      <c r="E315" s="27">
        <v>-40.5</v>
      </c>
      <c r="F315" s="27">
        <v>12.7</v>
      </c>
      <c r="G315" s="28" t="s">
        <v>161</v>
      </c>
      <c r="H315" s="28">
        <v>133</v>
      </c>
      <c r="I315" s="27">
        <v>12.1</v>
      </c>
      <c r="J315" s="59">
        <v>0.96</v>
      </c>
      <c r="K315" s="28" t="s">
        <v>252</v>
      </c>
      <c r="L315" s="31">
        <v>20.2</v>
      </c>
      <c r="M315" s="27">
        <v>799.5</v>
      </c>
      <c r="N315" s="28" t="s">
        <v>70</v>
      </c>
      <c r="O315" s="27">
        <v>819.4</v>
      </c>
      <c r="P315" s="27">
        <v>783.2</v>
      </c>
      <c r="Q315" s="27">
        <v>259.27</v>
      </c>
    </row>
    <row r="316" spans="1:17">
      <c r="A316" s="26" t="s">
        <v>62</v>
      </c>
      <c r="B316" s="27">
        <v>-26.9</v>
      </c>
      <c r="C316" s="28" t="s">
        <v>70</v>
      </c>
      <c r="D316" s="27">
        <v>-18.100000000000001</v>
      </c>
      <c r="E316" s="27">
        <v>-37.1</v>
      </c>
      <c r="F316" s="27">
        <v>13.1</v>
      </c>
      <c r="G316" s="28" t="s">
        <v>70</v>
      </c>
      <c r="H316" s="28" t="s">
        <v>258</v>
      </c>
      <c r="I316" s="27">
        <v>12.8</v>
      </c>
      <c r="J316" s="59">
        <v>0.97</v>
      </c>
      <c r="K316" s="28" t="s">
        <v>259</v>
      </c>
      <c r="L316" s="31">
        <v>21</v>
      </c>
      <c r="M316" s="27">
        <v>801</v>
      </c>
      <c r="N316" s="28" t="s">
        <v>70</v>
      </c>
      <c r="O316" s="27">
        <v>816.5</v>
      </c>
      <c r="P316" s="27">
        <v>785.5</v>
      </c>
      <c r="Q316" s="27">
        <v>262.41000000000003</v>
      </c>
    </row>
    <row r="317" spans="1:17">
      <c r="A317" s="26" t="s">
        <v>65</v>
      </c>
      <c r="B317" s="27">
        <v>-19.5</v>
      </c>
      <c r="C317" s="28" t="s">
        <v>70</v>
      </c>
      <c r="D317" s="27">
        <v>-13</v>
      </c>
      <c r="E317" s="27">
        <v>-30.5</v>
      </c>
      <c r="F317" s="27">
        <v>11.4</v>
      </c>
      <c r="G317" s="28" t="s">
        <v>70</v>
      </c>
      <c r="H317" s="28" t="s">
        <v>256</v>
      </c>
      <c r="I317" s="27">
        <v>10.9</v>
      </c>
      <c r="J317" s="59">
        <v>0.96</v>
      </c>
      <c r="K317" s="28" t="s">
        <v>260</v>
      </c>
      <c r="L317" s="31">
        <v>23.5</v>
      </c>
      <c r="M317" s="27">
        <v>812.1</v>
      </c>
      <c r="N317" s="28" t="s">
        <v>70</v>
      </c>
      <c r="O317" s="27">
        <v>820.4</v>
      </c>
      <c r="P317" s="27">
        <v>794.1</v>
      </c>
      <c r="Q317" s="27">
        <v>269.23</v>
      </c>
    </row>
    <row r="318" spans="1:17">
      <c r="A318" s="26" t="s">
        <v>67</v>
      </c>
      <c r="B318" s="27">
        <v>-13.6</v>
      </c>
      <c r="C318" s="28" t="s">
        <v>70</v>
      </c>
      <c r="D318" s="27">
        <v>-8.6</v>
      </c>
      <c r="E318" s="27">
        <v>-20.5</v>
      </c>
      <c r="F318" s="27">
        <v>12.2</v>
      </c>
      <c r="G318" s="28" t="s">
        <v>70</v>
      </c>
      <c r="H318" s="28" t="s">
        <v>257</v>
      </c>
      <c r="I318" s="27">
        <v>11.9</v>
      </c>
      <c r="J318" s="59">
        <v>0.97</v>
      </c>
      <c r="K318" s="28" t="s">
        <v>261</v>
      </c>
      <c r="L318" s="31">
        <v>25.6</v>
      </c>
      <c r="M318" s="27">
        <v>812.5</v>
      </c>
      <c r="N318" s="28" t="s">
        <v>70</v>
      </c>
      <c r="O318" s="27">
        <v>825.8</v>
      </c>
      <c r="P318" s="27">
        <v>794.2</v>
      </c>
      <c r="Q318" s="27">
        <v>275.49</v>
      </c>
    </row>
    <row r="319" spans="1:17">
      <c r="A319" s="26" t="s">
        <v>74</v>
      </c>
      <c r="B319" s="27">
        <f>AVERAGE(B307:B318)</f>
        <v>-24.483333333333334</v>
      </c>
      <c r="C319" s="28"/>
      <c r="D319" s="27"/>
      <c r="E319" s="27"/>
      <c r="F319" s="27">
        <f>AVERAGE(F307:F318)</f>
        <v>12.233333333333333</v>
      </c>
      <c r="G319" s="28"/>
      <c r="H319" s="23"/>
      <c r="I319" s="27">
        <f>AVERAGE(I307:I318)</f>
        <v>11.649999999999999</v>
      </c>
      <c r="J319" s="59">
        <f>AVERAGE(J307:J318)</f>
        <v>0.94416666666666671</v>
      </c>
      <c r="K319" s="28"/>
      <c r="L319" s="31"/>
      <c r="M319" s="27">
        <f>AVERAGE(M307:M318)</f>
        <v>805.85</v>
      </c>
      <c r="N319" s="28"/>
      <c r="O319" s="27"/>
      <c r="P319" s="27"/>
      <c r="Q319" s="27"/>
    </row>
    <row r="321" spans="1:17">
      <c r="A321" s="33" t="s">
        <v>90</v>
      </c>
      <c r="B321" s="27"/>
      <c r="C321" s="28"/>
      <c r="D321"/>
      <c r="E321" s="34" t="s">
        <v>235</v>
      </c>
      <c r="F321" s="27"/>
      <c r="G321" s="28"/>
      <c r="H321" s="28" t="s">
        <v>249</v>
      </c>
      <c r="I321" s="27"/>
      <c r="J321" s="59"/>
      <c r="K321" s="28"/>
      <c r="L321" s="35" t="s">
        <v>250</v>
      </c>
      <c r="M321" s="27"/>
      <c r="N321" s="36" t="s">
        <v>264</v>
      </c>
      <c r="O321" s="27"/>
      <c r="P321" s="27"/>
      <c r="Q321" s="27"/>
    </row>
    <row r="322" spans="1:17">
      <c r="A322" s="26"/>
      <c r="B322" s="27"/>
      <c r="C322" s="28"/>
      <c r="D322" s="27"/>
      <c r="E322" s="27"/>
      <c r="F322" s="27"/>
      <c r="G322" s="28"/>
      <c r="H322" s="28"/>
      <c r="I322" s="27"/>
      <c r="J322" s="59"/>
      <c r="K322" s="28"/>
      <c r="L322" s="31"/>
      <c r="M322" s="27"/>
      <c r="N322" s="28"/>
      <c r="O322" s="27"/>
      <c r="P322" s="27"/>
      <c r="Q322" s="27"/>
    </row>
    <row r="323" spans="1:17">
      <c r="A323" s="26" t="s">
        <v>68</v>
      </c>
      <c r="B323" s="27">
        <v>-12.3</v>
      </c>
      <c r="C323" s="28" t="s">
        <v>265</v>
      </c>
      <c r="D323" s="27">
        <v>-6</v>
      </c>
      <c r="E323" s="27">
        <v>-20.9</v>
      </c>
      <c r="F323" s="27">
        <v>10.1</v>
      </c>
      <c r="G323" s="28" t="s">
        <v>265</v>
      </c>
      <c r="H323" s="28" t="s">
        <v>266</v>
      </c>
      <c r="I323" s="27">
        <v>9.6999999999999993</v>
      </c>
      <c r="J323" s="59">
        <v>0.96</v>
      </c>
      <c r="K323" s="28" t="s">
        <v>267</v>
      </c>
      <c r="L323" s="31">
        <v>24</v>
      </c>
      <c r="M323" s="27">
        <v>812.5</v>
      </c>
      <c r="N323" s="28" t="s">
        <v>265</v>
      </c>
      <c r="O323" s="27">
        <v>821.5</v>
      </c>
      <c r="P323" s="27">
        <v>793.2</v>
      </c>
      <c r="Q323" s="27">
        <v>276.82</v>
      </c>
    </row>
    <row r="324" spans="1:17">
      <c r="A324" s="26" t="s">
        <v>45</v>
      </c>
      <c r="B324" s="27">
        <v>-19.7</v>
      </c>
      <c r="C324" s="28" t="s">
        <v>265</v>
      </c>
      <c r="D324" s="27">
        <v>-10.9</v>
      </c>
      <c r="E324" s="27">
        <v>-30.6</v>
      </c>
      <c r="F324" s="27">
        <v>11.1</v>
      </c>
      <c r="G324" s="28" t="s">
        <v>70</v>
      </c>
      <c r="H324" s="28" t="s">
        <v>268</v>
      </c>
      <c r="I324" s="27">
        <v>10.4</v>
      </c>
      <c r="J324" s="59">
        <v>0.94</v>
      </c>
      <c r="K324" s="28" t="s">
        <v>269</v>
      </c>
      <c r="L324" s="31">
        <v>22.6</v>
      </c>
      <c r="M324" s="27">
        <v>804.4</v>
      </c>
      <c r="N324" s="28" t="s">
        <v>70</v>
      </c>
      <c r="O324" s="27">
        <v>816</v>
      </c>
      <c r="P324" s="27">
        <v>789.5</v>
      </c>
      <c r="Q324" s="27">
        <v>269.72000000000003</v>
      </c>
    </row>
    <row r="325" spans="1:17">
      <c r="A325" s="26" t="s">
        <v>270</v>
      </c>
      <c r="B325" s="27">
        <v>-24.8</v>
      </c>
      <c r="C325" s="28" t="s">
        <v>70</v>
      </c>
      <c r="D325" s="27">
        <v>-16.3</v>
      </c>
      <c r="E325" s="27">
        <v>-36.1</v>
      </c>
      <c r="F325" s="27">
        <v>11.9</v>
      </c>
      <c r="G325" s="28" t="s">
        <v>70</v>
      </c>
      <c r="H325" s="28" t="s">
        <v>271</v>
      </c>
      <c r="I325" s="27">
        <v>11.5</v>
      </c>
      <c r="J325" s="59">
        <v>0.97</v>
      </c>
      <c r="K325" s="28" t="s">
        <v>272</v>
      </c>
      <c r="L325" s="31">
        <v>20.9</v>
      </c>
      <c r="M325" s="27">
        <v>801.3</v>
      </c>
      <c r="N325" s="28" t="s">
        <v>265</v>
      </c>
      <c r="O325" s="27">
        <v>813.7</v>
      </c>
      <c r="P325" s="27">
        <v>786.4</v>
      </c>
      <c r="Q325" s="27">
        <v>264.57</v>
      </c>
    </row>
    <row r="326" spans="1:17">
      <c r="A326" s="26" t="s">
        <v>49</v>
      </c>
      <c r="B326" s="27">
        <v>-30.5</v>
      </c>
      <c r="C326" s="28" t="s">
        <v>70</v>
      </c>
      <c r="D326" s="27">
        <v>-18.399999999999999</v>
      </c>
      <c r="E326" s="27">
        <v>-40.700000000000003</v>
      </c>
      <c r="F326" s="27">
        <v>12.8</v>
      </c>
      <c r="G326" s="28" t="s">
        <v>70</v>
      </c>
      <c r="H326" s="28" t="s">
        <v>273</v>
      </c>
      <c r="I326" s="27">
        <v>12.1</v>
      </c>
      <c r="J326" s="59">
        <v>0.95</v>
      </c>
      <c r="K326" s="28" t="s">
        <v>274</v>
      </c>
      <c r="L326" s="31">
        <v>19.8</v>
      </c>
      <c r="M326" s="27">
        <v>802.9</v>
      </c>
      <c r="N326" s="28" t="s">
        <v>70</v>
      </c>
      <c r="O326" s="27">
        <v>821.5</v>
      </c>
      <c r="P326" s="27">
        <v>785.7</v>
      </c>
      <c r="Q326" s="27">
        <v>258.33999999999997</v>
      </c>
    </row>
    <row r="327" spans="1:17">
      <c r="A327" s="26" t="s">
        <v>50</v>
      </c>
      <c r="B327" s="27">
        <v>-29.6</v>
      </c>
      <c r="C327" s="28" t="s">
        <v>265</v>
      </c>
      <c r="D327" s="27">
        <v>-20.3</v>
      </c>
      <c r="E327" s="27">
        <v>-42</v>
      </c>
      <c r="F327" s="27">
        <v>13.6</v>
      </c>
      <c r="G327" s="28" t="s">
        <v>265</v>
      </c>
      <c r="H327" s="28" t="s">
        <v>275</v>
      </c>
      <c r="I327" s="27">
        <v>12.9</v>
      </c>
      <c r="J327" s="59">
        <v>0.95</v>
      </c>
      <c r="K327" s="28" t="s">
        <v>276</v>
      </c>
      <c r="L327" s="31">
        <v>21.2</v>
      </c>
      <c r="M327" s="27">
        <v>806.1</v>
      </c>
      <c r="N327" s="28" t="s">
        <v>265</v>
      </c>
      <c r="O327" s="27">
        <v>824.7</v>
      </c>
      <c r="P327" s="27">
        <v>792.5</v>
      </c>
      <c r="Q327" s="27">
        <v>259.08999999999997</v>
      </c>
    </row>
    <row r="328" spans="1:17">
      <c r="A328" s="26" t="s">
        <v>53</v>
      </c>
      <c r="B328" s="27">
        <v>-30.8</v>
      </c>
      <c r="C328" s="28" t="s">
        <v>277</v>
      </c>
      <c r="D328" s="27">
        <v>-21.7</v>
      </c>
      <c r="E328" s="27">
        <v>-39.700000000000003</v>
      </c>
      <c r="F328" s="27">
        <v>14.5</v>
      </c>
      <c r="G328" s="28" t="s">
        <v>265</v>
      </c>
      <c r="H328" s="28" t="s">
        <v>275</v>
      </c>
      <c r="I328" s="27">
        <v>14</v>
      </c>
      <c r="J328" s="59">
        <v>0.97</v>
      </c>
      <c r="K328" s="28" t="s">
        <v>278</v>
      </c>
      <c r="L328" s="31">
        <v>27.6</v>
      </c>
      <c r="M328" s="27">
        <v>811.4</v>
      </c>
      <c r="N328" s="28" t="s">
        <v>279</v>
      </c>
      <c r="O328" s="27">
        <v>829.5</v>
      </c>
      <c r="P328" s="27">
        <v>787.2</v>
      </c>
      <c r="Q328" s="27">
        <v>257.26</v>
      </c>
    </row>
    <row r="329" spans="1:17">
      <c r="A329" s="26" t="s">
        <v>55</v>
      </c>
      <c r="B329" s="27">
        <v>-34</v>
      </c>
      <c r="C329" s="28" t="s">
        <v>265</v>
      </c>
      <c r="D329" s="27">
        <v>-20.2</v>
      </c>
      <c r="E329" s="27">
        <v>-45.9</v>
      </c>
      <c r="F329" s="27">
        <v>12.2</v>
      </c>
      <c r="G329" s="28" t="s">
        <v>265</v>
      </c>
      <c r="H329" s="28" t="s">
        <v>280</v>
      </c>
      <c r="I329" s="27">
        <v>11.6</v>
      </c>
      <c r="J329" s="59">
        <v>0.95</v>
      </c>
      <c r="K329" s="28" t="s">
        <v>281</v>
      </c>
      <c r="L329" s="31">
        <v>21</v>
      </c>
      <c r="M329" s="21">
        <v>802.3</v>
      </c>
      <c r="N329" s="28" t="s">
        <v>265</v>
      </c>
      <c r="O329" s="27">
        <v>817.3</v>
      </c>
      <c r="P329" s="27">
        <v>785.5</v>
      </c>
      <c r="Q329" s="27">
        <v>254.7</v>
      </c>
    </row>
    <row r="330" spans="1:17">
      <c r="A330" s="26" t="s">
        <v>56</v>
      </c>
      <c r="B330" s="27">
        <v>-28.9</v>
      </c>
      <c r="C330" s="28" t="s">
        <v>0</v>
      </c>
      <c r="D330" s="27">
        <v>-12.1</v>
      </c>
      <c r="E330" s="27">
        <v>-45.4</v>
      </c>
      <c r="F330" s="27">
        <v>13.9</v>
      </c>
      <c r="G330" s="28" t="s">
        <v>265</v>
      </c>
      <c r="H330" s="28" t="s">
        <v>1</v>
      </c>
      <c r="I330" s="27">
        <v>13.1</v>
      </c>
      <c r="J330" s="59">
        <v>0.94</v>
      </c>
      <c r="K330" s="28" t="s">
        <v>2</v>
      </c>
      <c r="L330" s="31">
        <v>30.8</v>
      </c>
      <c r="M330" s="27">
        <v>808.5</v>
      </c>
      <c r="N330" s="28" t="s">
        <v>3</v>
      </c>
      <c r="O330" s="27">
        <v>832.2</v>
      </c>
      <c r="P330" s="27">
        <v>783.4</v>
      </c>
      <c r="Q330" s="27">
        <v>259.39</v>
      </c>
    </row>
    <row r="331" spans="1:17">
      <c r="A331" s="26" t="s">
        <v>58</v>
      </c>
      <c r="B331" s="27">
        <v>-24.6</v>
      </c>
      <c r="C331" s="28" t="s">
        <v>265</v>
      </c>
      <c r="D331" s="27">
        <v>-15.5</v>
      </c>
      <c r="E331" s="27">
        <v>-33</v>
      </c>
      <c r="F331" s="27">
        <v>15.3</v>
      </c>
      <c r="G331" s="28" t="s">
        <v>277</v>
      </c>
      <c r="H331" s="28" t="s">
        <v>4</v>
      </c>
      <c r="I331" s="27">
        <v>14.2</v>
      </c>
      <c r="J331" s="59">
        <v>0.93</v>
      </c>
      <c r="K331" s="28" t="s">
        <v>278</v>
      </c>
      <c r="L331" s="31">
        <v>25.3</v>
      </c>
      <c r="M331" s="27">
        <v>811.8</v>
      </c>
      <c r="N331" s="28" t="s">
        <v>265</v>
      </c>
      <c r="O331" s="27">
        <v>832</v>
      </c>
      <c r="P331" s="27">
        <v>775.5</v>
      </c>
      <c r="Q331" s="27">
        <v>263.8</v>
      </c>
    </row>
    <row r="332" spans="1:17">
      <c r="A332" s="26" t="s">
        <v>62</v>
      </c>
      <c r="B332" s="27">
        <v>-25.9</v>
      </c>
      <c r="C332" s="28" t="s">
        <v>70</v>
      </c>
      <c r="D332" s="27">
        <v>-17.8</v>
      </c>
      <c r="E332" s="27">
        <v>-35.700000000000003</v>
      </c>
      <c r="F332" s="27">
        <v>12.7</v>
      </c>
      <c r="G332" s="28" t="s">
        <v>70</v>
      </c>
      <c r="H332" s="28" t="s">
        <v>5</v>
      </c>
      <c r="I332" s="27">
        <v>12.4</v>
      </c>
      <c r="J332" s="59">
        <v>0.97</v>
      </c>
      <c r="K332" s="28" t="s">
        <v>6</v>
      </c>
      <c r="L332" s="31">
        <v>23.2</v>
      </c>
      <c r="M332" s="27">
        <v>801.9</v>
      </c>
      <c r="N332" s="28" t="s">
        <v>70</v>
      </c>
      <c r="O332" s="27">
        <v>819.8</v>
      </c>
      <c r="P332" s="27">
        <v>789.3</v>
      </c>
      <c r="Q332" s="27">
        <v>263.33</v>
      </c>
    </row>
    <row r="333" spans="1:17">
      <c r="A333" s="26" t="s">
        <v>65</v>
      </c>
      <c r="B333" s="27">
        <v>-21</v>
      </c>
      <c r="C333" s="28" t="s">
        <v>265</v>
      </c>
      <c r="D333" s="27">
        <v>-10.9</v>
      </c>
      <c r="E333" s="27">
        <v>-32.4</v>
      </c>
      <c r="F333" s="27">
        <v>11.3</v>
      </c>
      <c r="G333" s="28" t="s">
        <v>277</v>
      </c>
      <c r="H333" s="28" t="s">
        <v>7</v>
      </c>
      <c r="I333" s="27">
        <v>10.7</v>
      </c>
      <c r="J333" s="59">
        <v>0.95</v>
      </c>
      <c r="K333" s="28" t="s">
        <v>8</v>
      </c>
      <c r="L333" s="31">
        <v>19.2</v>
      </c>
      <c r="M333" s="27">
        <v>806.4</v>
      </c>
      <c r="N333" s="28" t="s">
        <v>70</v>
      </c>
      <c r="O333" s="27">
        <v>822</v>
      </c>
      <c r="P333" s="27">
        <v>794.4</v>
      </c>
      <c r="Q333" s="27">
        <v>268.13</v>
      </c>
    </row>
    <row r="334" spans="1:17">
      <c r="A334" s="26" t="s">
        <v>67</v>
      </c>
      <c r="B334" s="27">
        <v>-12.4</v>
      </c>
      <c r="C334" s="28" t="s">
        <v>70</v>
      </c>
      <c r="D334" s="27">
        <v>-3.7</v>
      </c>
      <c r="E334" s="27">
        <v>-22.4</v>
      </c>
      <c r="F334" s="27">
        <v>11.4</v>
      </c>
      <c r="G334" s="28" t="s">
        <v>70</v>
      </c>
      <c r="H334" s="28" t="s">
        <v>9</v>
      </c>
      <c r="I334" s="27">
        <v>10.9</v>
      </c>
      <c r="J334" s="59">
        <v>0.96</v>
      </c>
      <c r="K334" s="28" t="s">
        <v>10</v>
      </c>
      <c r="L334" s="31">
        <v>25.8</v>
      </c>
      <c r="M334" s="27">
        <v>810.8</v>
      </c>
      <c r="N334" s="28" t="s">
        <v>70</v>
      </c>
      <c r="O334" s="27">
        <v>829.1</v>
      </c>
      <c r="P334" s="27">
        <v>798</v>
      </c>
      <c r="Q334" s="27">
        <v>276.83999999999997</v>
      </c>
    </row>
    <row r="335" spans="1:17">
      <c r="A335" s="26" t="s">
        <v>74</v>
      </c>
      <c r="B335" s="27">
        <f>AVERAGE(B323:B334)</f>
        <v>-24.541666666666668</v>
      </c>
      <c r="C335" s="28"/>
      <c r="D335" s="27"/>
      <c r="E335" s="27"/>
      <c r="F335" s="27">
        <f>AVERAGE(F323:F334)</f>
        <v>12.566666666666668</v>
      </c>
      <c r="G335" s="28"/>
      <c r="H335" s="23"/>
      <c r="I335" s="27">
        <f>AVERAGE(I323:I334)</f>
        <v>11.958333333333334</v>
      </c>
      <c r="J335" s="59">
        <f>AVERAGE(J323:J334)</f>
        <v>0.95333333333333348</v>
      </c>
      <c r="K335" s="28"/>
      <c r="L335" s="31"/>
      <c r="M335" s="27">
        <f>AVERAGE(M323:M334)</f>
        <v>806.69166666666661</v>
      </c>
      <c r="N335" s="28"/>
      <c r="O335" s="27"/>
      <c r="P335" s="27"/>
      <c r="Q335" s="27"/>
    </row>
    <row r="337" spans="1:17">
      <c r="A337" s="1"/>
      <c r="B337" s="2" t="s">
        <v>16</v>
      </c>
      <c r="C337" s="1" t="s">
        <v>17</v>
      </c>
      <c r="D337" s="1"/>
      <c r="E337" s="1"/>
      <c r="F337" s="1" t="s">
        <v>18</v>
      </c>
      <c r="G337" s="1" t="s">
        <v>17</v>
      </c>
      <c r="H337" s="1"/>
      <c r="I337" s="1"/>
      <c r="J337" s="1"/>
      <c r="K337" s="1"/>
      <c r="L337" s="1"/>
      <c r="M337" s="1" t="s">
        <v>16</v>
      </c>
      <c r="N337" s="1" t="s">
        <v>17</v>
      </c>
      <c r="O337" s="1"/>
      <c r="P337" s="1"/>
      <c r="Q337" s="1"/>
    </row>
    <row r="338" spans="1:17">
      <c r="A338" s="1"/>
      <c r="B338" s="2" t="s">
        <v>19</v>
      </c>
      <c r="C338" s="1" t="s">
        <v>20</v>
      </c>
      <c r="D338" s="1" t="s">
        <v>21</v>
      </c>
      <c r="E338" s="1" t="s">
        <v>22</v>
      </c>
      <c r="F338" s="1" t="s">
        <v>23</v>
      </c>
      <c r="G338" s="1" t="s">
        <v>20</v>
      </c>
      <c r="H338" s="1"/>
      <c r="I338" s="1"/>
      <c r="J338" s="1"/>
      <c r="K338" s="1" t="s">
        <v>24</v>
      </c>
      <c r="L338" s="1"/>
      <c r="M338" s="1" t="s">
        <v>19</v>
      </c>
      <c r="N338" s="1" t="s">
        <v>20</v>
      </c>
      <c r="O338" s="1" t="s">
        <v>21</v>
      </c>
      <c r="P338" s="1" t="s">
        <v>22</v>
      </c>
      <c r="Q338" s="1" t="s">
        <v>25</v>
      </c>
    </row>
    <row r="339" spans="1:17">
      <c r="A339" s="1"/>
      <c r="B339" s="2" t="s">
        <v>26</v>
      </c>
      <c r="C339" s="1" t="s">
        <v>27</v>
      </c>
      <c r="D339" s="1" t="s">
        <v>26</v>
      </c>
      <c r="E339" s="1" t="s">
        <v>26</v>
      </c>
      <c r="F339" s="1" t="s">
        <v>28</v>
      </c>
      <c r="G339" s="1" t="s">
        <v>27</v>
      </c>
      <c r="H339" s="1" t="s">
        <v>29</v>
      </c>
      <c r="I339" s="1"/>
      <c r="J339" s="1"/>
      <c r="K339" s="1" t="s">
        <v>23</v>
      </c>
      <c r="L339" s="1"/>
      <c r="M339" s="1" t="s">
        <v>30</v>
      </c>
      <c r="N339" s="1" t="s">
        <v>27</v>
      </c>
      <c r="O339" s="1" t="s">
        <v>30</v>
      </c>
      <c r="P339" s="1" t="s">
        <v>30</v>
      </c>
      <c r="Q339" s="1" t="s">
        <v>26</v>
      </c>
    </row>
    <row r="340" spans="1:17">
      <c r="A340" s="1" t="s">
        <v>31</v>
      </c>
      <c r="B340" s="2" t="s">
        <v>32</v>
      </c>
      <c r="C340" s="1" t="s">
        <v>33</v>
      </c>
      <c r="D340" s="1" t="s">
        <v>32</v>
      </c>
      <c r="E340" s="1" t="s">
        <v>32</v>
      </c>
      <c r="F340" s="1" t="s">
        <v>34</v>
      </c>
      <c r="G340" s="1" t="s">
        <v>33</v>
      </c>
      <c r="H340" s="1" t="s">
        <v>35</v>
      </c>
      <c r="I340" s="1" t="s">
        <v>36</v>
      </c>
      <c r="J340" s="1" t="s">
        <v>37</v>
      </c>
      <c r="K340" s="1" t="s">
        <v>38</v>
      </c>
      <c r="L340" s="1" t="s">
        <v>36</v>
      </c>
      <c r="M340" s="1" t="s">
        <v>39</v>
      </c>
      <c r="N340" s="1" t="s">
        <v>33</v>
      </c>
      <c r="O340" s="1" t="s">
        <v>39</v>
      </c>
      <c r="P340" s="1" t="s">
        <v>39</v>
      </c>
      <c r="Q340" s="1" t="s">
        <v>40</v>
      </c>
    </row>
    <row r="342" spans="1:17">
      <c r="A342" s="33" t="s">
        <v>233</v>
      </c>
      <c r="B342" s="27"/>
      <c r="C342" s="28"/>
      <c r="E342" s="34" t="s">
        <v>235</v>
      </c>
      <c r="F342" s="27"/>
      <c r="G342" s="28"/>
      <c r="H342" s="28" t="s">
        <v>236</v>
      </c>
      <c r="I342" s="27"/>
      <c r="J342" s="30"/>
      <c r="K342" s="28"/>
      <c r="L342" s="35" t="s">
        <v>44</v>
      </c>
      <c r="M342" s="27"/>
      <c r="N342" s="36" t="s">
        <v>215</v>
      </c>
      <c r="O342" s="27"/>
      <c r="P342" s="27"/>
      <c r="Q342" s="27"/>
    </row>
    <row r="343" spans="1:17">
      <c r="A343" s="26"/>
      <c r="B343" s="27"/>
      <c r="C343" s="28"/>
      <c r="D343" s="27"/>
      <c r="E343" s="27"/>
      <c r="F343" s="27"/>
      <c r="G343" s="28"/>
      <c r="H343" s="28"/>
      <c r="I343" s="27"/>
      <c r="J343" s="30"/>
      <c r="K343" s="28"/>
      <c r="L343" s="31"/>
      <c r="M343" s="27"/>
      <c r="N343" s="28"/>
      <c r="O343" s="27"/>
      <c r="P343" s="27"/>
      <c r="Q343" s="27"/>
    </row>
    <row r="344" spans="1:17">
      <c r="A344" s="26" t="s">
        <v>68</v>
      </c>
      <c r="B344" s="27">
        <v>-12.3</v>
      </c>
      <c r="C344" s="28" t="s">
        <v>216</v>
      </c>
      <c r="D344" s="27">
        <v>-3.7</v>
      </c>
      <c r="E344" s="27">
        <v>-21.5</v>
      </c>
      <c r="F344" s="27">
        <v>11.4</v>
      </c>
      <c r="G344" s="28" t="s">
        <v>216</v>
      </c>
      <c r="H344" s="29">
        <v>113</v>
      </c>
      <c r="I344" s="27">
        <v>11</v>
      </c>
      <c r="J344" s="30">
        <v>0.96</v>
      </c>
      <c r="K344" s="28" t="s">
        <v>217</v>
      </c>
      <c r="L344" s="31">
        <v>21.2</v>
      </c>
      <c r="M344" s="27">
        <v>815.7</v>
      </c>
      <c r="N344" s="28" t="s">
        <v>216</v>
      </c>
      <c r="O344" s="27">
        <v>826.7</v>
      </c>
      <c r="P344" s="27">
        <v>803.3</v>
      </c>
      <c r="Q344" s="27">
        <v>276.55</v>
      </c>
    </row>
    <row r="345" spans="1:17">
      <c r="A345" s="26" t="s">
        <v>45</v>
      </c>
      <c r="B345" s="27">
        <v>-18.600000000000001</v>
      </c>
      <c r="C345" s="28" t="s">
        <v>218</v>
      </c>
      <c r="D345" s="27">
        <v>-8.5</v>
      </c>
      <c r="E345" s="27">
        <v>-27.8</v>
      </c>
      <c r="F345" s="27">
        <v>11.6</v>
      </c>
      <c r="G345" s="28" t="s">
        <v>218</v>
      </c>
      <c r="H345" s="29">
        <v>126</v>
      </c>
      <c r="I345" s="27">
        <v>11</v>
      </c>
      <c r="J345" s="30">
        <v>0.95</v>
      </c>
      <c r="K345" s="28" t="s">
        <v>219</v>
      </c>
      <c r="L345" s="31">
        <v>18.399999999999999</v>
      </c>
      <c r="M345" s="27">
        <v>810.4</v>
      </c>
      <c r="N345" s="28" t="s">
        <v>70</v>
      </c>
      <c r="O345" s="27">
        <v>824.9</v>
      </c>
      <c r="P345" s="27">
        <v>798.9</v>
      </c>
      <c r="Q345" s="27">
        <v>270.29000000000002</v>
      </c>
    </row>
    <row r="346" spans="1:17">
      <c r="A346" s="26" t="s">
        <v>47</v>
      </c>
      <c r="B346" s="27">
        <v>-24.5</v>
      </c>
      <c r="C346" s="28" t="s">
        <v>218</v>
      </c>
      <c r="D346" s="27">
        <v>-11.2</v>
      </c>
      <c r="E346" s="27">
        <v>-41.3</v>
      </c>
      <c r="F346" s="27">
        <v>12.1</v>
      </c>
      <c r="G346" s="28" t="s">
        <v>220</v>
      </c>
      <c r="H346" s="29">
        <v>132</v>
      </c>
      <c r="I346" s="27">
        <v>11.5</v>
      </c>
      <c r="J346" s="30">
        <v>0.95</v>
      </c>
      <c r="K346" s="28" t="s">
        <v>221</v>
      </c>
      <c r="L346" s="31">
        <v>21</v>
      </c>
      <c r="M346" s="27">
        <v>805.1</v>
      </c>
      <c r="N346" s="28" t="s">
        <v>218</v>
      </c>
      <c r="O346" s="27">
        <v>818.8</v>
      </c>
      <c r="P346" s="27">
        <v>787.7</v>
      </c>
      <c r="Q346" s="27">
        <v>264.52</v>
      </c>
    </row>
    <row r="347" spans="1:17">
      <c r="A347" s="26" t="s">
        <v>49</v>
      </c>
      <c r="B347" s="27">
        <v>-26.4</v>
      </c>
      <c r="C347" s="28" t="s">
        <v>222</v>
      </c>
      <c r="D347" s="27">
        <v>-15.3</v>
      </c>
      <c r="E347" s="27">
        <v>-42.8</v>
      </c>
      <c r="F347" s="27">
        <v>12.8</v>
      </c>
      <c r="G347" s="28" t="s">
        <v>223</v>
      </c>
      <c r="H347" s="29">
        <v>127</v>
      </c>
      <c r="I347" s="27">
        <v>11.8</v>
      </c>
      <c r="J347" s="30">
        <v>0.92</v>
      </c>
      <c r="K347" s="28" t="s">
        <v>224</v>
      </c>
      <c r="L347" s="31">
        <v>24</v>
      </c>
      <c r="M347" s="27">
        <v>805.1</v>
      </c>
      <c r="N347" s="28" t="s">
        <v>225</v>
      </c>
      <c r="O347" s="27">
        <v>820.8</v>
      </c>
      <c r="P347" s="27">
        <v>787</v>
      </c>
      <c r="Q347" s="27">
        <v>262.31</v>
      </c>
    </row>
    <row r="348" spans="1:17">
      <c r="A348" s="26" t="s">
        <v>50</v>
      </c>
      <c r="B348" s="27">
        <v>-31</v>
      </c>
      <c r="C348" s="28" t="s">
        <v>218</v>
      </c>
      <c r="D348" s="27">
        <v>-19.3</v>
      </c>
      <c r="E348" s="27">
        <v>-40.799999999999997</v>
      </c>
      <c r="F348" s="27">
        <v>13.2</v>
      </c>
      <c r="G348" s="28" t="s">
        <v>218</v>
      </c>
      <c r="H348" s="29">
        <v>136</v>
      </c>
      <c r="I348" s="27">
        <v>12.8</v>
      </c>
      <c r="J348" s="30">
        <v>0.97</v>
      </c>
      <c r="K348" s="28" t="s">
        <v>226</v>
      </c>
      <c r="L348" s="31">
        <v>21.5</v>
      </c>
      <c r="M348" s="27">
        <v>805.8</v>
      </c>
      <c r="N348" s="28" t="s">
        <v>218</v>
      </c>
      <c r="O348" s="27">
        <v>821.2</v>
      </c>
      <c r="P348" s="27">
        <v>794</v>
      </c>
      <c r="Q348" s="27">
        <v>257.60000000000002</v>
      </c>
    </row>
    <row r="349" spans="1:17">
      <c r="A349" s="26" t="s">
        <v>53</v>
      </c>
      <c r="B349" s="27">
        <v>-33.4</v>
      </c>
      <c r="C349" s="28" t="s">
        <v>218</v>
      </c>
      <c r="D349" s="27">
        <v>-24.2</v>
      </c>
      <c r="E349" s="27">
        <v>-44.1</v>
      </c>
      <c r="F349" s="27">
        <v>12.2</v>
      </c>
      <c r="G349" s="28" t="s">
        <v>216</v>
      </c>
      <c r="H349" s="29">
        <v>137</v>
      </c>
      <c r="I349" s="27">
        <v>11.6</v>
      </c>
      <c r="J349" s="30">
        <v>0.95</v>
      </c>
      <c r="K349" s="28" t="s">
        <v>227</v>
      </c>
      <c r="L349" s="31">
        <v>21.4</v>
      </c>
      <c r="M349" s="27">
        <v>802.6</v>
      </c>
      <c r="N349" s="28" t="s">
        <v>218</v>
      </c>
      <c r="O349" s="27">
        <v>819.2</v>
      </c>
      <c r="P349" s="27">
        <v>788.6</v>
      </c>
      <c r="Q349" s="27">
        <v>255.33</v>
      </c>
    </row>
    <row r="350" spans="1:17">
      <c r="A350" s="26" t="s">
        <v>55</v>
      </c>
      <c r="B350" s="27">
        <v>-28.3</v>
      </c>
      <c r="C350" s="28" t="s">
        <v>218</v>
      </c>
      <c r="D350" s="27">
        <v>-21.3</v>
      </c>
      <c r="E350" s="27">
        <v>-40.299999999999997</v>
      </c>
      <c r="F350" s="27">
        <v>12.2</v>
      </c>
      <c r="G350" s="28" t="s">
        <v>216</v>
      </c>
      <c r="H350" s="29">
        <v>128</v>
      </c>
      <c r="I350" s="27">
        <v>11.7</v>
      </c>
      <c r="J350" s="30">
        <v>0.96</v>
      </c>
      <c r="K350" s="28" t="s">
        <v>228</v>
      </c>
      <c r="L350" s="31">
        <v>21.1</v>
      </c>
      <c r="M350" s="6">
        <v>802.1</v>
      </c>
      <c r="N350" s="28" t="s">
        <v>218</v>
      </c>
      <c r="O350" s="27">
        <v>819.5</v>
      </c>
      <c r="P350" s="27">
        <v>787.1</v>
      </c>
      <c r="Q350" s="27">
        <v>260.83</v>
      </c>
    </row>
    <row r="351" spans="1:17">
      <c r="A351" s="26" t="s">
        <v>56</v>
      </c>
      <c r="B351" s="27">
        <v>-33.200000000000003</v>
      </c>
      <c r="C351" s="28" t="s">
        <v>218</v>
      </c>
      <c r="D351" s="27">
        <v>-21.9</v>
      </c>
      <c r="E351" s="27">
        <v>-45.4</v>
      </c>
      <c r="F351" s="27">
        <v>12.2</v>
      </c>
      <c r="G351" s="28" t="s">
        <v>218</v>
      </c>
      <c r="H351" s="29">
        <v>137</v>
      </c>
      <c r="I351" s="27">
        <v>11.6</v>
      </c>
      <c r="J351" s="30">
        <v>0.95</v>
      </c>
      <c r="K351" s="28" t="s">
        <v>229</v>
      </c>
      <c r="L351" s="31">
        <v>18.2</v>
      </c>
      <c r="M351" s="27">
        <v>798</v>
      </c>
      <c r="N351" s="28" t="s">
        <v>218</v>
      </c>
      <c r="O351" s="27">
        <v>821.2</v>
      </c>
      <c r="P351" s="27">
        <v>775.3</v>
      </c>
      <c r="Q351" s="27">
        <v>255.93</v>
      </c>
    </row>
    <row r="352" spans="1:17">
      <c r="A352" s="26" t="s">
        <v>58</v>
      </c>
      <c r="B352" s="27">
        <v>-30.8</v>
      </c>
      <c r="C352" s="28" t="s">
        <v>218</v>
      </c>
      <c r="D352" s="27">
        <v>-22.6</v>
      </c>
      <c r="E352" s="27">
        <v>-40.9</v>
      </c>
      <c r="F352" s="27">
        <v>13.6</v>
      </c>
      <c r="G352" s="28" t="s">
        <v>218</v>
      </c>
      <c r="H352" s="29">
        <v>139</v>
      </c>
      <c r="I352" s="27">
        <v>13.3</v>
      </c>
      <c r="J352" s="30">
        <v>0.98</v>
      </c>
      <c r="K352" s="28" t="s">
        <v>230</v>
      </c>
      <c r="L352" s="31">
        <v>21.1</v>
      </c>
      <c r="M352" s="27">
        <v>806.6</v>
      </c>
      <c r="N352" s="28" t="s">
        <v>218</v>
      </c>
      <c r="O352" s="27">
        <v>821.1</v>
      </c>
      <c r="P352" s="27">
        <v>786.7</v>
      </c>
      <c r="Q352" s="27">
        <v>257.74</v>
      </c>
    </row>
    <row r="353" spans="1:17">
      <c r="A353" s="26" t="s">
        <v>62</v>
      </c>
      <c r="B353" s="27">
        <v>-26.7</v>
      </c>
      <c r="C353" s="28" t="s">
        <v>218</v>
      </c>
      <c r="D353" s="27">
        <v>-15.6</v>
      </c>
      <c r="E353" s="27">
        <v>-38.200000000000003</v>
      </c>
      <c r="F353" s="27">
        <v>12.7</v>
      </c>
      <c r="G353" s="28" t="s">
        <v>218</v>
      </c>
      <c r="H353" s="29">
        <v>138</v>
      </c>
      <c r="I353" s="27">
        <v>12.5</v>
      </c>
      <c r="J353" s="30">
        <v>0.98</v>
      </c>
      <c r="K353" s="28" t="s">
        <v>231</v>
      </c>
      <c r="L353" s="31">
        <v>22.9</v>
      </c>
      <c r="M353" s="27">
        <v>798.6</v>
      </c>
      <c r="N353" s="28" t="s">
        <v>218</v>
      </c>
      <c r="O353" s="27">
        <v>818.7</v>
      </c>
      <c r="P353" s="27">
        <v>780</v>
      </c>
      <c r="Q353" s="27">
        <v>262.85000000000002</v>
      </c>
    </row>
    <row r="354" spans="1:17">
      <c r="A354" s="26" t="s">
        <v>65</v>
      </c>
      <c r="B354" s="27">
        <v>-18.5</v>
      </c>
      <c r="C354" s="28" t="s">
        <v>112</v>
      </c>
      <c r="D354" s="27">
        <v>-10.199999999999999</v>
      </c>
      <c r="E354" s="27">
        <v>-27.8</v>
      </c>
      <c r="F354" s="27">
        <v>11.7</v>
      </c>
      <c r="G354" s="28" t="s">
        <v>113</v>
      </c>
      <c r="H354" s="29">
        <v>128</v>
      </c>
      <c r="I354" s="27">
        <v>11.4</v>
      </c>
      <c r="J354" s="30">
        <v>0.97</v>
      </c>
      <c r="K354" s="29">
        <v>139</v>
      </c>
      <c r="L354" s="31">
        <v>19</v>
      </c>
      <c r="M354" s="27">
        <v>811</v>
      </c>
      <c r="N354" s="28" t="s">
        <v>113</v>
      </c>
      <c r="O354" s="27">
        <v>819.7</v>
      </c>
      <c r="P354" s="27">
        <v>798.4</v>
      </c>
      <c r="Q354" s="27">
        <v>270.38</v>
      </c>
    </row>
    <row r="355" spans="1:17">
      <c r="A355" s="26" t="s">
        <v>67</v>
      </c>
      <c r="B355" s="27">
        <v>-14.4</v>
      </c>
      <c r="C355" s="28" t="s">
        <v>114</v>
      </c>
      <c r="D355" s="27">
        <v>-7.6</v>
      </c>
      <c r="E355" s="27">
        <v>-25</v>
      </c>
      <c r="F355" s="27">
        <v>10.3</v>
      </c>
      <c r="G355" s="28" t="s">
        <v>115</v>
      </c>
      <c r="H355" s="29">
        <v>130</v>
      </c>
      <c r="I355" s="27">
        <v>9.8000000000000007</v>
      </c>
      <c r="J355" s="30">
        <v>0.95</v>
      </c>
      <c r="K355" s="29">
        <v>132</v>
      </c>
      <c r="L355" s="31">
        <v>22.8</v>
      </c>
      <c r="M355" s="27">
        <v>809.2</v>
      </c>
      <c r="N355" s="28" t="s">
        <v>115</v>
      </c>
      <c r="O355" s="27">
        <v>819.7</v>
      </c>
      <c r="P355" s="27">
        <v>795.2</v>
      </c>
      <c r="Q355" s="27">
        <v>274.93</v>
      </c>
    </row>
    <row r="356" spans="1:17">
      <c r="A356" s="26" t="s">
        <v>74</v>
      </c>
      <c r="B356" s="27">
        <f>AVERAGE(B344:B355)</f>
        <v>-24.841666666666669</v>
      </c>
      <c r="C356" s="28"/>
      <c r="D356" s="27"/>
      <c r="E356" s="27"/>
      <c r="F356" s="27">
        <f>AVERAGE(F344:F355)</f>
        <v>12.16666666666667</v>
      </c>
      <c r="G356" s="28"/>
      <c r="H356" s="37">
        <f>AVERAGE(H344:H355)</f>
        <v>130.91666666666666</v>
      </c>
      <c r="I356" s="27">
        <f>AVERAGE(I344:I355)</f>
        <v>11.666666666666666</v>
      </c>
      <c r="J356" s="30">
        <f>AVERAGE(J344:J355)</f>
        <v>0.95750000000000002</v>
      </c>
      <c r="K356" s="28"/>
      <c r="L356" s="31"/>
      <c r="M356" s="27">
        <f>AVERAGE(M344:M355)</f>
        <v>805.85</v>
      </c>
      <c r="N356" s="28"/>
      <c r="O356" s="27"/>
      <c r="P356" s="27"/>
      <c r="Q356" s="27"/>
    </row>
  </sheetData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14"/>
  <sheetViews>
    <sheetView topLeftCell="M1" zoomScale="125" workbookViewId="0">
      <selection activeCell="Z110" sqref="Z110"/>
    </sheetView>
  </sheetViews>
  <sheetFormatPr baseColWidth="10" defaultColWidth="9" defaultRowHeight="10"/>
  <cols>
    <col min="1" max="15" width="9.3984375" style="3" customWidth="1"/>
    <col min="16" max="16" width="9.19921875" style="3" customWidth="1"/>
    <col min="17" max="23" width="9.3984375" style="3" customWidth="1"/>
    <col min="25" max="25" width="9.3984375" style="4" customWidth="1"/>
    <col min="26" max="26" width="11" style="3" customWidth="1"/>
    <col min="27" max="16384" width="9" style="3"/>
  </cols>
  <sheetData>
    <row r="1" spans="1:26">
      <c r="A1" s="38" t="s">
        <v>238</v>
      </c>
      <c r="Y1" s="38" t="s">
        <v>239</v>
      </c>
      <c r="Z1" s="6"/>
    </row>
    <row r="2" spans="1:26">
      <c r="A2" s="38" t="s">
        <v>240</v>
      </c>
      <c r="Y2" s="38" t="s">
        <v>238</v>
      </c>
      <c r="Z2" s="6"/>
    </row>
    <row r="3" spans="1:26">
      <c r="A3" s="39" t="s">
        <v>32</v>
      </c>
      <c r="B3" s="3">
        <v>1983</v>
      </c>
      <c r="C3" s="3">
        <v>1984</v>
      </c>
      <c r="D3" s="3">
        <v>1985</v>
      </c>
      <c r="E3" s="3">
        <v>1986</v>
      </c>
      <c r="F3" s="3">
        <v>1987</v>
      </c>
      <c r="G3" s="3">
        <v>1988</v>
      </c>
      <c r="H3" s="3">
        <v>1989</v>
      </c>
      <c r="I3" s="3">
        <v>1990</v>
      </c>
      <c r="J3" s="3">
        <v>1992</v>
      </c>
      <c r="K3" s="3">
        <v>1993</v>
      </c>
      <c r="L3" s="3">
        <v>1994</v>
      </c>
      <c r="M3" s="3">
        <v>1996</v>
      </c>
      <c r="N3" s="3">
        <v>1998</v>
      </c>
      <c r="O3" s="3">
        <v>1999</v>
      </c>
      <c r="P3" s="3">
        <v>2000</v>
      </c>
      <c r="Q3" s="3">
        <v>2001</v>
      </c>
      <c r="R3" s="3">
        <v>2002</v>
      </c>
      <c r="S3" s="3">
        <v>2009</v>
      </c>
      <c r="T3" s="3">
        <v>2010</v>
      </c>
      <c r="U3" s="3">
        <v>2011</v>
      </c>
      <c r="V3" s="60">
        <v>2012</v>
      </c>
      <c r="W3" s="60">
        <v>2013</v>
      </c>
      <c r="X3" s="60">
        <v>2014</v>
      </c>
      <c r="Y3" s="38" t="s">
        <v>240</v>
      </c>
      <c r="Z3" s="40" t="s">
        <v>241</v>
      </c>
    </row>
    <row r="4" spans="1:26">
      <c r="A4" s="39"/>
      <c r="Y4" s="38"/>
      <c r="Z4" s="40"/>
    </row>
    <row r="5" spans="1:26">
      <c r="A5" s="22" t="s">
        <v>68</v>
      </c>
      <c r="C5" s="7">
        <v>-5.4</v>
      </c>
      <c r="D5" s="9">
        <v>0.4</v>
      </c>
      <c r="E5" s="9">
        <v>5.7</v>
      </c>
      <c r="F5" s="7">
        <v>3.2</v>
      </c>
      <c r="G5" s="9">
        <v>-5.9</v>
      </c>
      <c r="H5" s="7">
        <v>-8.9</v>
      </c>
      <c r="I5" s="7">
        <v>-6</v>
      </c>
      <c r="K5" s="18">
        <v>-2</v>
      </c>
      <c r="S5" s="27">
        <v>-6.1</v>
      </c>
      <c r="T5" s="27">
        <v>-7.4</v>
      </c>
      <c r="U5" s="27">
        <v>-5.2</v>
      </c>
      <c r="V5" s="27">
        <v>-3.3</v>
      </c>
      <c r="W5" s="27">
        <v>-6</v>
      </c>
      <c r="X5" s="27">
        <v>-3.7</v>
      </c>
      <c r="Y5" s="4">
        <f>MAX(B5:X5)</f>
        <v>5.7</v>
      </c>
      <c r="Z5" s="3">
        <v>1986</v>
      </c>
    </row>
    <row r="6" spans="1:26">
      <c r="A6" s="41" t="s">
        <v>45</v>
      </c>
      <c r="B6" s="7">
        <v>-7.7</v>
      </c>
      <c r="C6" s="7">
        <v>-10.199999999999999</v>
      </c>
      <c r="D6" s="9">
        <v>-8.8000000000000007</v>
      </c>
      <c r="E6" s="9">
        <v>-7.7</v>
      </c>
      <c r="F6" s="7">
        <v>-7.2</v>
      </c>
      <c r="G6" s="9">
        <v>-8.4</v>
      </c>
      <c r="H6" s="7">
        <v>-12.1</v>
      </c>
      <c r="I6" s="7">
        <v>-9.8000000000000007</v>
      </c>
      <c r="J6" s="7">
        <v>-10</v>
      </c>
      <c r="K6" s="18">
        <v>-6.3</v>
      </c>
      <c r="M6" s="3">
        <v>-15.2</v>
      </c>
      <c r="S6" s="27">
        <v>-11</v>
      </c>
      <c r="T6" s="27">
        <v>-9.5</v>
      </c>
      <c r="U6" s="27">
        <v>-11.3</v>
      </c>
      <c r="V6" s="27">
        <v>-11.8</v>
      </c>
      <c r="W6" s="27">
        <v>-10.9</v>
      </c>
      <c r="X6" s="27">
        <v>-8.5</v>
      </c>
      <c r="Y6" s="4">
        <f t="shared" ref="Y6:Y16" si="0">MAX(B6:X6)</f>
        <v>-6.3</v>
      </c>
      <c r="Z6" s="3">
        <v>1993</v>
      </c>
    </row>
    <row r="7" spans="1:26">
      <c r="A7" s="41" t="s">
        <v>47</v>
      </c>
      <c r="B7" s="7">
        <v>-13.7</v>
      </c>
      <c r="C7" s="7">
        <v>-11.5</v>
      </c>
      <c r="D7" s="9">
        <v>-11.4</v>
      </c>
      <c r="E7" s="9">
        <v>-10.199999999999999</v>
      </c>
      <c r="F7" s="7">
        <v>-4.5999999999999996</v>
      </c>
      <c r="G7" s="9">
        <v>-16.100000000000001</v>
      </c>
      <c r="H7" s="7">
        <v>-17.600000000000001</v>
      </c>
      <c r="I7" s="7">
        <v>-14.8</v>
      </c>
      <c r="J7" s="7">
        <v>-16.3</v>
      </c>
      <c r="K7" s="18">
        <v>-7.9</v>
      </c>
      <c r="M7" s="3">
        <v>-8.1</v>
      </c>
      <c r="S7" s="27">
        <v>-14.2</v>
      </c>
      <c r="T7" s="27">
        <v>-11.7</v>
      </c>
      <c r="U7" s="27">
        <v>-13.3</v>
      </c>
      <c r="V7" s="27">
        <v>-14.9</v>
      </c>
      <c r="W7" s="27">
        <v>-16.3</v>
      </c>
      <c r="X7" s="27">
        <v>-11.2</v>
      </c>
      <c r="Y7" s="4">
        <f t="shared" si="0"/>
        <v>-4.5999999999999996</v>
      </c>
      <c r="Z7" s="3">
        <v>1987</v>
      </c>
    </row>
    <row r="8" spans="1:26">
      <c r="A8" s="41" t="s">
        <v>49</v>
      </c>
      <c r="B8" s="7"/>
      <c r="C8" s="7">
        <v>-23.6</v>
      </c>
      <c r="D8" s="9">
        <v>-14.9</v>
      </c>
      <c r="E8" s="9">
        <v>-14.4</v>
      </c>
      <c r="F8" s="7">
        <v>-20</v>
      </c>
      <c r="G8" s="9">
        <v>-15.6</v>
      </c>
      <c r="H8" s="7">
        <v>-17.399999999999999</v>
      </c>
      <c r="I8" s="7">
        <v>-19.899999999999999</v>
      </c>
      <c r="J8" s="7">
        <v>-12.5</v>
      </c>
      <c r="K8" s="18">
        <v>-17.5</v>
      </c>
      <c r="S8" s="27">
        <v>-17.100000000000001</v>
      </c>
      <c r="T8" s="27">
        <v>-18.3</v>
      </c>
      <c r="U8" s="27">
        <v>-13.4</v>
      </c>
      <c r="V8" s="27">
        <v>-19.3</v>
      </c>
      <c r="W8" s="27">
        <v>-18.399999999999999</v>
      </c>
      <c r="X8" s="27">
        <v>-15.3</v>
      </c>
      <c r="Y8" s="4">
        <f t="shared" si="0"/>
        <v>-12.5</v>
      </c>
      <c r="Z8" s="3">
        <v>1992</v>
      </c>
    </row>
    <row r="9" spans="1:26">
      <c r="A9" s="41" t="s">
        <v>50</v>
      </c>
      <c r="B9" s="7">
        <v>-15.5</v>
      </c>
      <c r="C9" s="7">
        <v>-15.1</v>
      </c>
      <c r="D9" s="9">
        <v>-15.4</v>
      </c>
      <c r="E9" s="9">
        <v>-22.6</v>
      </c>
      <c r="F9" s="7">
        <v>-21.9</v>
      </c>
      <c r="G9" s="9">
        <v>-22.1</v>
      </c>
      <c r="H9" s="7">
        <v>-16</v>
      </c>
      <c r="I9" s="7">
        <v>-20.100000000000001</v>
      </c>
      <c r="J9" s="7">
        <v>-18.600000000000001</v>
      </c>
      <c r="K9" s="18">
        <v>-22</v>
      </c>
      <c r="S9" s="27">
        <v>-19.8</v>
      </c>
      <c r="T9" s="27">
        <v>-21.8</v>
      </c>
      <c r="U9" s="27">
        <v>-23.4</v>
      </c>
      <c r="V9" s="27">
        <v>-7.7</v>
      </c>
      <c r="W9" s="27">
        <v>-20.3</v>
      </c>
      <c r="X9" s="27">
        <v>-19.3</v>
      </c>
      <c r="Y9" s="4">
        <f t="shared" si="0"/>
        <v>-7.7</v>
      </c>
      <c r="Z9" s="3">
        <v>2012</v>
      </c>
    </row>
    <row r="10" spans="1:26">
      <c r="A10" s="41" t="s">
        <v>53</v>
      </c>
      <c r="B10" s="7">
        <v>-14.5</v>
      </c>
      <c r="C10" s="7">
        <v>-23.4</v>
      </c>
      <c r="D10" s="8"/>
      <c r="E10" s="9">
        <v>-22.1</v>
      </c>
      <c r="F10" s="7">
        <v>-10.7</v>
      </c>
      <c r="G10" s="9">
        <v>-23.1</v>
      </c>
      <c r="H10" s="7">
        <v>-21</v>
      </c>
      <c r="I10" s="7">
        <v>-21.9</v>
      </c>
      <c r="J10" s="7">
        <v>-11.1</v>
      </c>
      <c r="K10" s="18">
        <v>-17.100000000000001</v>
      </c>
      <c r="S10" s="27">
        <v>-19.5</v>
      </c>
      <c r="T10" s="27">
        <v>-23</v>
      </c>
      <c r="U10" s="27">
        <v>-22</v>
      </c>
      <c r="V10" s="27">
        <v>-11.5</v>
      </c>
      <c r="W10" s="27">
        <v>-21.7</v>
      </c>
      <c r="X10" s="27">
        <v>-24.2</v>
      </c>
      <c r="Y10" s="4">
        <f t="shared" si="0"/>
        <v>-10.7</v>
      </c>
      <c r="Z10" s="3">
        <v>1987</v>
      </c>
    </row>
    <row r="11" spans="1:26">
      <c r="A11" s="41" t="s">
        <v>55</v>
      </c>
      <c r="B11" s="7"/>
      <c r="C11" s="7">
        <v>-23.4</v>
      </c>
      <c r="D11" s="8"/>
      <c r="E11" s="8"/>
      <c r="F11" s="7">
        <v>-20</v>
      </c>
      <c r="H11" s="7">
        <v>-14.5</v>
      </c>
      <c r="J11" s="7"/>
      <c r="K11" s="18">
        <v>-22.5</v>
      </c>
      <c r="L11" s="5">
        <v>-13.8</v>
      </c>
      <c r="S11" s="27">
        <v>-8.5</v>
      </c>
      <c r="T11" s="27">
        <v>-21.9</v>
      </c>
      <c r="U11" s="27">
        <v>-19.5</v>
      </c>
      <c r="V11" s="27">
        <v>-21.8</v>
      </c>
      <c r="W11" s="27">
        <v>-20.2</v>
      </c>
      <c r="X11" s="27">
        <v>-21.3</v>
      </c>
      <c r="Y11" s="4">
        <f t="shared" si="0"/>
        <v>-8.5</v>
      </c>
      <c r="Z11" s="3">
        <v>2009</v>
      </c>
    </row>
    <row r="12" spans="1:26">
      <c r="A12" s="41" t="s">
        <v>56</v>
      </c>
      <c r="B12" s="7">
        <v>-20.6</v>
      </c>
      <c r="C12" s="7">
        <v>-17.2</v>
      </c>
      <c r="D12" s="8"/>
      <c r="E12" s="8"/>
      <c r="F12" s="7">
        <v>-20.100000000000001</v>
      </c>
      <c r="H12" s="7">
        <v>-21.3</v>
      </c>
      <c r="J12" s="7"/>
      <c r="L12" s="5">
        <v>-22.5</v>
      </c>
      <c r="S12" s="27">
        <v>-18</v>
      </c>
      <c r="T12" s="27">
        <v>-14.7</v>
      </c>
      <c r="U12" s="27">
        <v>-14.7</v>
      </c>
      <c r="V12" s="27">
        <v>-19.899999999999999</v>
      </c>
      <c r="W12" s="27">
        <v>-12.1</v>
      </c>
      <c r="X12" s="27">
        <v>-21.9</v>
      </c>
      <c r="Y12" s="4">
        <f t="shared" si="0"/>
        <v>-12.1</v>
      </c>
      <c r="Z12" s="3">
        <v>2013</v>
      </c>
    </row>
    <row r="13" spans="1:26">
      <c r="A13" s="41" t="s">
        <v>58</v>
      </c>
      <c r="B13" s="7">
        <v>-16.600000000000001</v>
      </c>
      <c r="C13" s="7">
        <v>-15.7</v>
      </c>
      <c r="D13" s="8"/>
      <c r="E13" s="8"/>
      <c r="F13" s="7">
        <v>-18.100000000000001</v>
      </c>
      <c r="H13" s="7">
        <v>-14.1</v>
      </c>
      <c r="J13" s="7">
        <v>-18.8</v>
      </c>
      <c r="L13" s="5">
        <v>-10</v>
      </c>
      <c r="S13" s="27">
        <v>-17.100000000000001</v>
      </c>
      <c r="T13" s="27">
        <v>-15.4</v>
      </c>
      <c r="U13" s="27">
        <v>-18.8</v>
      </c>
      <c r="V13" s="27">
        <v>-18</v>
      </c>
      <c r="W13" s="27">
        <v>-15.5</v>
      </c>
      <c r="X13" s="27">
        <v>-22.6</v>
      </c>
      <c r="Y13" s="4">
        <f t="shared" si="0"/>
        <v>-10</v>
      </c>
      <c r="Z13" s="3">
        <v>1994</v>
      </c>
    </row>
    <row r="14" spans="1:26">
      <c r="A14" s="41" t="s">
        <v>62</v>
      </c>
      <c r="B14" s="7">
        <v>-2</v>
      </c>
      <c r="C14" s="7">
        <v>-12.9</v>
      </c>
      <c r="D14" s="8"/>
      <c r="E14" s="8"/>
      <c r="F14" s="7">
        <v>-7.7</v>
      </c>
      <c r="H14" s="7">
        <v>-15.6</v>
      </c>
      <c r="J14" s="7">
        <v>-19.100000000000001</v>
      </c>
      <c r="L14" s="5">
        <v>-11</v>
      </c>
      <c r="S14" s="27">
        <v>-19.100000000000001</v>
      </c>
      <c r="T14" s="27">
        <v>-16.100000000000001</v>
      </c>
      <c r="U14" s="27">
        <v>-12.8</v>
      </c>
      <c r="V14" s="27">
        <v>-18.100000000000001</v>
      </c>
      <c r="W14" s="27">
        <v>-17.8</v>
      </c>
      <c r="X14" s="27">
        <v>-15.6</v>
      </c>
      <c r="Y14" s="4">
        <f t="shared" si="0"/>
        <v>-2</v>
      </c>
      <c r="Z14" s="3">
        <v>1983</v>
      </c>
    </row>
    <row r="15" spans="1:26">
      <c r="A15" s="41" t="s">
        <v>65</v>
      </c>
      <c r="B15" s="7">
        <v>-0.8</v>
      </c>
      <c r="C15" s="7">
        <v>-13.2</v>
      </c>
      <c r="D15" s="8"/>
      <c r="E15" s="9">
        <v>-10.4</v>
      </c>
      <c r="F15" s="7">
        <v>-11.1</v>
      </c>
      <c r="H15" s="7">
        <v>-12.1</v>
      </c>
      <c r="J15" s="7">
        <v>-7.4</v>
      </c>
      <c r="S15" s="27">
        <v>-9.1</v>
      </c>
      <c r="T15" s="27">
        <v>-8</v>
      </c>
      <c r="U15" s="27">
        <v>-11.5</v>
      </c>
      <c r="V15" s="27">
        <v>-13</v>
      </c>
      <c r="W15" s="27">
        <v>-10.9</v>
      </c>
      <c r="X15" s="27">
        <v>-10.199999999999999</v>
      </c>
      <c r="Y15" s="4">
        <f t="shared" si="0"/>
        <v>-0.8</v>
      </c>
      <c r="Z15" s="3">
        <v>1983</v>
      </c>
    </row>
    <row r="16" spans="1:26">
      <c r="A16" s="41" t="s">
        <v>67</v>
      </c>
      <c r="C16" s="7">
        <v>-5.9</v>
      </c>
      <c r="D16" s="9">
        <v>-5.2</v>
      </c>
      <c r="E16" s="9">
        <v>-4.5999999999999996</v>
      </c>
      <c r="F16" s="7">
        <v>-10.1</v>
      </c>
      <c r="H16" s="7">
        <v>-2.9</v>
      </c>
      <c r="J16" s="7">
        <v>-6.9</v>
      </c>
      <c r="S16" s="27">
        <v>-5</v>
      </c>
      <c r="T16" s="27">
        <v>-3.9</v>
      </c>
      <c r="U16" s="27">
        <v>-5.4</v>
      </c>
      <c r="V16" s="27">
        <v>-8.6</v>
      </c>
      <c r="W16" s="27">
        <v>-3.7</v>
      </c>
      <c r="X16" s="27">
        <v>-7.6</v>
      </c>
      <c r="Y16" s="4">
        <f t="shared" si="0"/>
        <v>-2.9</v>
      </c>
      <c r="Z16" s="3">
        <v>1989</v>
      </c>
    </row>
    <row r="17" spans="1:26">
      <c r="A17" s="43" t="s">
        <v>242</v>
      </c>
      <c r="C17" s="7"/>
      <c r="D17" s="9"/>
      <c r="E17" s="9"/>
      <c r="F17" s="7"/>
      <c r="H17" s="7"/>
      <c r="J17" s="7"/>
      <c r="S17" s="27"/>
      <c r="T17" s="27"/>
      <c r="U17" s="27"/>
      <c r="V17" s="27"/>
      <c r="W17" s="27"/>
    </row>
    <row r="18" spans="1:26">
      <c r="A18" s="43" t="s">
        <v>238</v>
      </c>
      <c r="C18" s="7"/>
      <c r="D18" s="9"/>
      <c r="E18" s="9"/>
      <c r="F18" s="7"/>
      <c r="H18" s="7"/>
      <c r="J18" s="7"/>
      <c r="S18" s="27"/>
      <c r="T18" s="27"/>
      <c r="U18" s="27"/>
      <c r="V18" s="27"/>
      <c r="W18" s="27"/>
    </row>
    <row r="19" spans="1:26" s="4" customFormat="1">
      <c r="A19" s="43" t="s">
        <v>240</v>
      </c>
      <c r="B19" s="4">
        <f t="shared" ref="B19:M19" si="1">MAX(B5:B18)</f>
        <v>-0.8</v>
      </c>
      <c r="C19" s="44">
        <f t="shared" si="1"/>
        <v>-5.4</v>
      </c>
      <c r="D19" s="45">
        <f t="shared" si="1"/>
        <v>0.4</v>
      </c>
      <c r="E19" s="45">
        <f t="shared" si="1"/>
        <v>5.7</v>
      </c>
      <c r="F19" s="44">
        <f t="shared" si="1"/>
        <v>3.2</v>
      </c>
      <c r="G19" s="4">
        <f t="shared" si="1"/>
        <v>-5.9</v>
      </c>
      <c r="H19" s="44">
        <f t="shared" si="1"/>
        <v>-2.9</v>
      </c>
      <c r="I19" s="42">
        <f t="shared" si="1"/>
        <v>-6</v>
      </c>
      <c r="J19" s="44">
        <f t="shared" si="1"/>
        <v>-6.9</v>
      </c>
      <c r="K19" s="42">
        <f t="shared" si="1"/>
        <v>-2</v>
      </c>
      <c r="L19" s="4">
        <f t="shared" si="1"/>
        <v>-10</v>
      </c>
      <c r="M19" s="4">
        <f t="shared" si="1"/>
        <v>-8.1</v>
      </c>
      <c r="S19" s="46">
        <f>MAX(S5:S18)</f>
        <v>-5</v>
      </c>
      <c r="T19" s="46">
        <f>MAX(T5:T18)</f>
        <v>-3.9</v>
      </c>
      <c r="U19" s="46">
        <f>MAX(U5:U18)</f>
        <v>-5.2</v>
      </c>
      <c r="V19" s="46">
        <f>MAX(V5:V18)</f>
        <v>-3.3</v>
      </c>
      <c r="W19" s="46">
        <f>MAX(W5:W18)</f>
        <v>-3.7</v>
      </c>
      <c r="X19" s="4">
        <f>MAX(X5:X16)</f>
        <v>-3.7</v>
      </c>
    </row>
    <row r="20" spans="1:26">
      <c r="A20" s="47" t="s">
        <v>31</v>
      </c>
      <c r="B20" s="13" t="s">
        <v>65</v>
      </c>
      <c r="C20" s="7" t="s">
        <v>68</v>
      </c>
      <c r="D20" s="9" t="s">
        <v>68</v>
      </c>
      <c r="E20" s="9" t="s">
        <v>68</v>
      </c>
      <c r="F20" s="7" t="s">
        <v>68</v>
      </c>
      <c r="G20" s="13" t="s">
        <v>68</v>
      </c>
      <c r="H20" s="7" t="s">
        <v>67</v>
      </c>
      <c r="I20" s="13" t="s">
        <v>68</v>
      </c>
      <c r="J20" s="7" t="s">
        <v>67</v>
      </c>
      <c r="K20" s="13" t="s">
        <v>68</v>
      </c>
      <c r="L20" s="13" t="s">
        <v>58</v>
      </c>
      <c r="M20" s="13" t="s">
        <v>45</v>
      </c>
      <c r="N20" s="13"/>
      <c r="O20" s="13"/>
      <c r="P20" s="13"/>
      <c r="Q20" s="13"/>
      <c r="R20" s="13"/>
      <c r="S20" s="48" t="s">
        <v>67</v>
      </c>
      <c r="T20" s="48" t="s">
        <v>67</v>
      </c>
      <c r="U20" s="48" t="s">
        <v>68</v>
      </c>
      <c r="V20" s="48" t="s">
        <v>68</v>
      </c>
      <c r="W20" s="48" t="s">
        <v>11</v>
      </c>
      <c r="X20" s="62" t="s">
        <v>117</v>
      </c>
    </row>
    <row r="21" spans="1:26">
      <c r="A21" s="41"/>
      <c r="C21" s="7"/>
      <c r="D21" s="9"/>
      <c r="E21" s="9"/>
      <c r="F21" s="7"/>
      <c r="H21" s="7"/>
      <c r="J21" s="7"/>
      <c r="S21" s="27"/>
      <c r="T21" s="27"/>
      <c r="U21" s="27"/>
      <c r="V21" s="27"/>
      <c r="W21" s="27"/>
    </row>
    <row r="22" spans="1:26">
      <c r="X22" s="4" t="s">
        <v>243</v>
      </c>
      <c r="Y22" s="4">
        <f>MAX(Y5:Y16)</f>
        <v>5.7</v>
      </c>
      <c r="Z22" s="8" t="s">
        <v>244</v>
      </c>
    </row>
    <row r="24" spans="1:26">
      <c r="A24" s="38" t="s">
        <v>245</v>
      </c>
      <c r="Y24" s="38" t="s">
        <v>239</v>
      </c>
      <c r="Z24" s="6"/>
    </row>
    <row r="25" spans="1:26">
      <c r="A25" s="38" t="s">
        <v>240</v>
      </c>
      <c r="Y25" s="38" t="s">
        <v>245</v>
      </c>
      <c r="Z25" s="6"/>
    </row>
    <row r="26" spans="1:26">
      <c r="A26" s="39" t="s">
        <v>32</v>
      </c>
      <c r="B26" s="3">
        <v>1983</v>
      </c>
      <c r="C26" s="3">
        <v>1984</v>
      </c>
      <c r="D26" s="3">
        <v>1985</v>
      </c>
      <c r="E26" s="3">
        <v>1986</v>
      </c>
      <c r="F26" s="3">
        <v>1987</v>
      </c>
      <c r="G26" s="3">
        <v>1988</v>
      </c>
      <c r="H26" s="3">
        <v>1989</v>
      </c>
      <c r="I26" s="3">
        <v>1990</v>
      </c>
      <c r="J26" s="3">
        <v>1992</v>
      </c>
      <c r="K26" s="3">
        <v>1993</v>
      </c>
      <c r="L26" s="3">
        <v>1994</v>
      </c>
      <c r="M26" s="3">
        <v>1996</v>
      </c>
      <c r="N26" s="3">
        <v>1998</v>
      </c>
      <c r="O26" s="3">
        <v>1999</v>
      </c>
      <c r="P26" s="3">
        <v>2000</v>
      </c>
      <c r="Q26" s="3">
        <v>2001</v>
      </c>
      <c r="R26" s="3">
        <v>2002</v>
      </c>
      <c r="S26" s="3">
        <v>2009</v>
      </c>
      <c r="T26" s="3">
        <v>2010</v>
      </c>
      <c r="U26" s="3">
        <v>2011</v>
      </c>
      <c r="V26" s="60">
        <v>2012</v>
      </c>
      <c r="W26" s="60">
        <v>2013</v>
      </c>
      <c r="X26" s="60">
        <v>2014</v>
      </c>
      <c r="Y26" s="38" t="s">
        <v>240</v>
      </c>
      <c r="Z26" s="40" t="s">
        <v>241</v>
      </c>
    </row>
    <row r="27" spans="1:26">
      <c r="A27" s="39"/>
      <c r="Y27" s="38"/>
      <c r="Z27" s="40"/>
    </row>
    <row r="28" spans="1:26">
      <c r="A28" s="22" t="s">
        <v>68</v>
      </c>
      <c r="C28" s="7">
        <v>-19.5</v>
      </c>
      <c r="D28" s="9">
        <v>-22.5</v>
      </c>
      <c r="E28" s="9">
        <v>-27.1</v>
      </c>
      <c r="F28" s="7">
        <v>-22.9</v>
      </c>
      <c r="G28" s="9">
        <v>-24.7</v>
      </c>
      <c r="H28" s="7">
        <v>-26</v>
      </c>
      <c r="I28" s="7">
        <v>-21.9</v>
      </c>
      <c r="K28" s="18">
        <v>-20.8</v>
      </c>
      <c r="S28" s="27">
        <v>-21.2</v>
      </c>
      <c r="T28" s="27">
        <v>-20</v>
      </c>
      <c r="U28" s="27">
        <v>-20.399999999999999</v>
      </c>
      <c r="V28" s="27">
        <v>-27.5</v>
      </c>
      <c r="W28" s="27">
        <v>-20.9</v>
      </c>
      <c r="X28" s="27">
        <v>-21.5</v>
      </c>
      <c r="Y28" s="4">
        <f>MIN(B28:X28)</f>
        <v>-27.5</v>
      </c>
      <c r="Z28" s="3">
        <v>2012</v>
      </c>
    </row>
    <row r="29" spans="1:26">
      <c r="A29" s="41" t="s">
        <v>45</v>
      </c>
      <c r="B29" s="7">
        <v>-30.7</v>
      </c>
      <c r="C29" s="7">
        <v>-30.2</v>
      </c>
      <c r="D29" s="9">
        <v>-31.4</v>
      </c>
      <c r="E29" s="9">
        <v>-22.4</v>
      </c>
      <c r="F29" s="7">
        <v>-26.9</v>
      </c>
      <c r="G29" s="9">
        <v>-28.7</v>
      </c>
      <c r="H29" s="7">
        <v>-29.9</v>
      </c>
      <c r="I29" s="7">
        <v>-28.6</v>
      </c>
      <c r="J29" s="7">
        <v>-29.8</v>
      </c>
      <c r="K29" s="18">
        <v>-30.4</v>
      </c>
      <c r="M29" s="3">
        <v>-29.2</v>
      </c>
      <c r="S29" s="27">
        <v>-28.8</v>
      </c>
      <c r="T29" s="27">
        <v>-32.1</v>
      </c>
      <c r="U29" s="27">
        <v>-29</v>
      </c>
      <c r="V29" s="27">
        <v>-28.3</v>
      </c>
      <c r="W29" s="27">
        <v>-30.6</v>
      </c>
      <c r="X29" s="27">
        <v>-27.8</v>
      </c>
      <c r="Y29" s="4">
        <f t="shared" ref="Y29:Y39" si="2">MIN(B29:X29)</f>
        <v>-32.1</v>
      </c>
      <c r="Z29" s="3">
        <v>2010</v>
      </c>
    </row>
    <row r="30" spans="1:26">
      <c r="A30" s="41" t="s">
        <v>47</v>
      </c>
      <c r="B30" s="7">
        <v>-35.9</v>
      </c>
      <c r="C30" s="7">
        <v>-34.5</v>
      </c>
      <c r="D30" s="9">
        <v>-35.4</v>
      </c>
      <c r="E30" s="9">
        <v>-31.4</v>
      </c>
      <c r="F30" s="7">
        <v>-34.6</v>
      </c>
      <c r="G30" s="9">
        <v>-37.1</v>
      </c>
      <c r="H30" s="7">
        <v>-38.5</v>
      </c>
      <c r="I30" s="7">
        <v>-36.4</v>
      </c>
      <c r="J30" s="7">
        <v>-34.5</v>
      </c>
      <c r="K30" s="18">
        <v>-31.9</v>
      </c>
      <c r="M30" s="3">
        <v>-31.4</v>
      </c>
      <c r="S30" s="27">
        <v>-34.1</v>
      </c>
      <c r="T30" s="27">
        <v>-36.5</v>
      </c>
      <c r="U30" s="27">
        <v>-35.799999999999997</v>
      </c>
      <c r="V30" s="27">
        <v>-35.4</v>
      </c>
      <c r="W30" s="27">
        <v>-36.1</v>
      </c>
      <c r="X30" s="27">
        <v>-41.3</v>
      </c>
      <c r="Y30" s="4">
        <f t="shared" si="2"/>
        <v>-41.3</v>
      </c>
      <c r="Z30" s="60">
        <v>2014</v>
      </c>
    </row>
    <row r="31" spans="1:26">
      <c r="A31" s="41" t="s">
        <v>49</v>
      </c>
      <c r="B31" s="7"/>
      <c r="C31" s="7">
        <v>-40</v>
      </c>
      <c r="D31" s="9">
        <v>-39.700000000000003</v>
      </c>
      <c r="E31" s="9">
        <v>-40.4</v>
      </c>
      <c r="F31" s="7">
        <v>-37.6</v>
      </c>
      <c r="G31" s="9">
        <v>-41.9</v>
      </c>
      <c r="H31" s="7">
        <v>-40.9</v>
      </c>
      <c r="I31" s="7">
        <v>-40.4</v>
      </c>
      <c r="J31" s="7">
        <v>-37</v>
      </c>
      <c r="K31" s="18">
        <v>-39.299999999999997</v>
      </c>
      <c r="S31" s="27">
        <v>-40.5</v>
      </c>
      <c r="T31" s="27">
        <v>-39.6</v>
      </c>
      <c r="U31" s="27">
        <v>-40.6</v>
      </c>
      <c r="V31" s="27">
        <v>-38.799999999999997</v>
      </c>
      <c r="W31" s="27">
        <v>-40.700000000000003</v>
      </c>
      <c r="X31" s="27">
        <v>-42.8</v>
      </c>
      <c r="Y31" s="4">
        <f t="shared" si="2"/>
        <v>-42.8</v>
      </c>
      <c r="Z31" s="60">
        <v>2014</v>
      </c>
    </row>
    <row r="32" spans="1:26">
      <c r="A32" s="41" t="s">
        <v>50</v>
      </c>
      <c r="B32" s="7">
        <v>-41</v>
      </c>
      <c r="C32" s="7">
        <v>-44.5</v>
      </c>
      <c r="D32" s="9">
        <v>-44.1</v>
      </c>
      <c r="E32" s="9">
        <v>-41.4</v>
      </c>
      <c r="F32" s="7">
        <v>-40.6</v>
      </c>
      <c r="G32" s="9">
        <v>-38.6</v>
      </c>
      <c r="H32" s="7">
        <v>-40</v>
      </c>
      <c r="I32" s="7">
        <v>-38.5</v>
      </c>
      <c r="J32" s="7">
        <v>-42.9</v>
      </c>
      <c r="K32" s="18">
        <v>-44.6</v>
      </c>
      <c r="S32" s="27">
        <v>-40.799999999999997</v>
      </c>
      <c r="T32" s="27">
        <v>-39.4</v>
      </c>
      <c r="U32" s="27">
        <v>-40.5</v>
      </c>
      <c r="V32" s="27">
        <v>-43.5</v>
      </c>
      <c r="W32" s="27">
        <v>-42</v>
      </c>
      <c r="X32" s="27">
        <v>-40.799999999999997</v>
      </c>
      <c r="Y32" s="4">
        <f t="shared" si="2"/>
        <v>-44.6</v>
      </c>
      <c r="Z32" s="3">
        <v>1993</v>
      </c>
    </row>
    <row r="33" spans="1:26">
      <c r="A33" s="41" t="s">
        <v>53</v>
      </c>
      <c r="B33" s="7">
        <v>-41.2</v>
      </c>
      <c r="C33" s="7">
        <v>-41.5</v>
      </c>
      <c r="D33" s="8"/>
      <c r="E33" s="9">
        <v>-41.2</v>
      </c>
      <c r="F33" s="7">
        <v>-33.9</v>
      </c>
      <c r="G33" s="9">
        <v>-40.6</v>
      </c>
      <c r="H33" s="7">
        <v>-43.9</v>
      </c>
      <c r="I33" s="7">
        <v>-41.9</v>
      </c>
      <c r="J33" s="7">
        <v>-41.9</v>
      </c>
      <c r="K33" s="18">
        <v>-48.4</v>
      </c>
      <c r="S33" s="27">
        <v>-39.9</v>
      </c>
      <c r="T33" s="27">
        <v>-41.8</v>
      </c>
      <c r="U33" s="27">
        <v>-38.9</v>
      </c>
      <c r="V33" s="27">
        <v>-47.8</v>
      </c>
      <c r="W33" s="27">
        <v>-39.700000000000003</v>
      </c>
      <c r="X33" s="27">
        <v>-44.1</v>
      </c>
      <c r="Y33" s="4">
        <f t="shared" si="2"/>
        <v>-48.4</v>
      </c>
      <c r="Z33" s="3">
        <v>1993</v>
      </c>
    </row>
    <row r="34" spans="1:26">
      <c r="A34" s="41" t="s">
        <v>55</v>
      </c>
      <c r="B34" s="7"/>
      <c r="C34" s="7">
        <v>-45.7</v>
      </c>
      <c r="D34" s="8"/>
      <c r="E34" s="8"/>
      <c r="F34" s="7">
        <v>-44.2</v>
      </c>
      <c r="H34" s="7">
        <v>-43.3</v>
      </c>
      <c r="J34" s="7"/>
      <c r="K34" s="18">
        <v>-42.8</v>
      </c>
      <c r="L34" s="5">
        <v>-41.1</v>
      </c>
      <c r="S34" s="27">
        <v>-37.4</v>
      </c>
      <c r="T34" s="27">
        <v>-47.2</v>
      </c>
      <c r="U34" s="27">
        <v>-43.9</v>
      </c>
      <c r="V34" s="27">
        <v>-41.7</v>
      </c>
      <c r="W34" s="27">
        <v>-45.9</v>
      </c>
      <c r="X34" s="27">
        <v>-40.299999999999997</v>
      </c>
      <c r="Y34" s="4">
        <f t="shared" si="2"/>
        <v>-47.2</v>
      </c>
      <c r="Z34" s="3">
        <v>2010</v>
      </c>
    </row>
    <row r="35" spans="1:26">
      <c r="A35" s="41" t="s">
        <v>56</v>
      </c>
      <c r="B35" s="7">
        <v>-44</v>
      </c>
      <c r="C35" s="7">
        <v>-38.6</v>
      </c>
      <c r="D35" s="8"/>
      <c r="E35" s="8"/>
      <c r="F35" s="7">
        <v>-48.7</v>
      </c>
      <c r="H35" s="7">
        <v>-42.9</v>
      </c>
      <c r="J35" s="7"/>
      <c r="L35" s="5">
        <v>-44.8</v>
      </c>
      <c r="S35" s="27">
        <v>-40.9</v>
      </c>
      <c r="T35" s="27">
        <v>-48.7</v>
      </c>
      <c r="U35" s="27">
        <v>-39</v>
      </c>
      <c r="V35" s="27">
        <v>-43.8</v>
      </c>
      <c r="W35" s="27">
        <v>-45.4</v>
      </c>
      <c r="X35" s="27">
        <v>-45.4</v>
      </c>
      <c r="Y35" s="4">
        <f t="shared" si="2"/>
        <v>-48.7</v>
      </c>
      <c r="Z35" s="3">
        <v>1987</v>
      </c>
    </row>
    <row r="36" spans="1:26">
      <c r="A36" s="41" t="s">
        <v>58</v>
      </c>
      <c r="B36" s="7">
        <v>-37.4</v>
      </c>
      <c r="C36" s="7">
        <v>-41.1</v>
      </c>
      <c r="D36" s="8"/>
      <c r="E36" s="8"/>
      <c r="F36" s="7">
        <v>-44.9</v>
      </c>
      <c r="H36" s="7">
        <v>-40.9</v>
      </c>
      <c r="J36" s="7">
        <v>-41.6</v>
      </c>
      <c r="L36" s="5">
        <v>-36.799999999999997</v>
      </c>
      <c r="S36" s="27">
        <v>-37.6</v>
      </c>
      <c r="T36" s="27">
        <v>-41.8</v>
      </c>
      <c r="U36" s="27">
        <v>-39.700000000000003</v>
      </c>
      <c r="V36" s="27">
        <v>-40.5</v>
      </c>
      <c r="W36" s="27">
        <v>-33</v>
      </c>
      <c r="X36" s="27">
        <v>-40.9</v>
      </c>
      <c r="Y36" s="4">
        <f t="shared" si="2"/>
        <v>-44.9</v>
      </c>
      <c r="Z36" s="3">
        <v>1987</v>
      </c>
    </row>
    <row r="37" spans="1:26">
      <c r="A37" s="41" t="s">
        <v>62</v>
      </c>
      <c r="B37" s="7">
        <v>-43</v>
      </c>
      <c r="C37" s="7">
        <v>-39.200000000000003</v>
      </c>
      <c r="D37" s="8"/>
      <c r="E37" s="8"/>
      <c r="F37" s="7">
        <v>-33.5</v>
      </c>
      <c r="H37" s="7">
        <v>-36.1</v>
      </c>
      <c r="J37" s="7">
        <v>-42.6</v>
      </c>
      <c r="L37" s="5">
        <v>-37.799999999999997</v>
      </c>
      <c r="S37" s="27">
        <v>-39.5</v>
      </c>
      <c r="T37" s="27">
        <v>-39.6</v>
      </c>
      <c r="U37" s="27">
        <v>-36</v>
      </c>
      <c r="V37" s="27">
        <v>-37.1</v>
      </c>
      <c r="W37" s="27">
        <v>-35.700000000000003</v>
      </c>
      <c r="X37" s="27">
        <v>-38.200000000000003</v>
      </c>
      <c r="Y37" s="4">
        <f t="shared" si="2"/>
        <v>-43</v>
      </c>
      <c r="Z37" s="3">
        <v>1983</v>
      </c>
    </row>
    <row r="38" spans="1:26">
      <c r="A38" s="41" t="s">
        <v>65</v>
      </c>
      <c r="B38" s="7">
        <v>-35</v>
      </c>
      <c r="C38" s="7">
        <v>-35.200000000000003</v>
      </c>
      <c r="D38" s="8"/>
      <c r="E38" s="9">
        <v>-26.1</v>
      </c>
      <c r="F38" s="7">
        <v>-33.9</v>
      </c>
      <c r="H38" s="7">
        <v>-33.6</v>
      </c>
      <c r="J38" s="7">
        <v>-32.799999999999997</v>
      </c>
      <c r="S38" s="27">
        <v>-33.200000000000003</v>
      </c>
      <c r="T38" s="27">
        <v>-31</v>
      </c>
      <c r="U38" s="27">
        <v>-30.6</v>
      </c>
      <c r="V38" s="27">
        <v>-30.5</v>
      </c>
      <c r="W38" s="27">
        <v>-32.4</v>
      </c>
      <c r="X38" s="27">
        <v>-27.8</v>
      </c>
      <c r="Y38" s="4">
        <f t="shared" si="2"/>
        <v>-35.200000000000003</v>
      </c>
      <c r="Z38" s="3">
        <v>1984</v>
      </c>
    </row>
    <row r="39" spans="1:26">
      <c r="A39" s="41" t="s">
        <v>67</v>
      </c>
      <c r="C39" s="7">
        <v>-22.2</v>
      </c>
      <c r="D39" s="9">
        <v>-27.1</v>
      </c>
      <c r="E39" s="9">
        <v>-23.5</v>
      </c>
      <c r="F39" s="7">
        <v>-21.9</v>
      </c>
      <c r="H39" s="7">
        <v>-21.6</v>
      </c>
      <c r="J39" s="7">
        <v>-25.5</v>
      </c>
      <c r="S39" s="27">
        <v>-21.9</v>
      </c>
      <c r="T39" s="27">
        <v>-26.4</v>
      </c>
      <c r="U39" s="27">
        <v>-23.5</v>
      </c>
      <c r="V39" s="27">
        <v>-20.5</v>
      </c>
      <c r="W39" s="27">
        <v>-22.4</v>
      </c>
      <c r="X39" s="27">
        <v>-25</v>
      </c>
      <c r="Y39" s="4">
        <f t="shared" si="2"/>
        <v>-27.1</v>
      </c>
      <c r="Z39" s="3">
        <v>1985</v>
      </c>
    </row>
    <row r="40" spans="1:26">
      <c r="A40" s="43" t="s">
        <v>242</v>
      </c>
      <c r="C40" s="7"/>
      <c r="D40" s="9"/>
      <c r="E40" s="9"/>
      <c r="F40" s="7"/>
      <c r="H40" s="7"/>
      <c r="J40" s="7"/>
      <c r="S40" s="27"/>
      <c r="T40" s="27"/>
      <c r="U40" s="27"/>
      <c r="V40" s="27"/>
      <c r="W40" s="27"/>
    </row>
    <row r="41" spans="1:26">
      <c r="A41" s="43" t="s">
        <v>245</v>
      </c>
      <c r="C41" s="7"/>
      <c r="D41" s="9"/>
      <c r="E41" s="9"/>
      <c r="F41" s="7"/>
      <c r="H41" s="7"/>
      <c r="J41" s="7"/>
      <c r="S41" s="27"/>
      <c r="T41" s="27"/>
      <c r="U41" s="27"/>
      <c r="V41" s="27"/>
      <c r="W41" s="27"/>
    </row>
    <row r="42" spans="1:26" s="4" customFormat="1">
      <c r="A42" s="43" t="s">
        <v>240</v>
      </c>
      <c r="B42" s="4">
        <f t="shared" ref="B42:M42" si="3">MIN(B28:B41)</f>
        <v>-44</v>
      </c>
      <c r="C42" s="44">
        <f t="shared" si="3"/>
        <v>-45.7</v>
      </c>
      <c r="D42" s="45">
        <f t="shared" si="3"/>
        <v>-44.1</v>
      </c>
      <c r="E42" s="45">
        <f t="shared" si="3"/>
        <v>-41.4</v>
      </c>
      <c r="F42" s="44">
        <f t="shared" si="3"/>
        <v>-48.7</v>
      </c>
      <c r="G42" s="4">
        <f t="shared" si="3"/>
        <v>-41.9</v>
      </c>
      <c r="H42" s="44">
        <f t="shared" si="3"/>
        <v>-43.9</v>
      </c>
      <c r="I42" s="42">
        <f t="shared" si="3"/>
        <v>-41.9</v>
      </c>
      <c r="J42" s="44">
        <f t="shared" si="3"/>
        <v>-42.9</v>
      </c>
      <c r="K42" s="42">
        <f t="shared" si="3"/>
        <v>-48.4</v>
      </c>
      <c r="L42" s="4">
        <f t="shared" si="3"/>
        <v>-44.8</v>
      </c>
      <c r="M42" s="4">
        <f t="shared" si="3"/>
        <v>-31.4</v>
      </c>
      <c r="S42" s="46">
        <f>MIN(S28:S41)</f>
        <v>-40.9</v>
      </c>
      <c r="T42" s="46">
        <f>MIN(T28:T41)</f>
        <v>-48.7</v>
      </c>
      <c r="U42" s="46">
        <f>MIN(U28:U41)</f>
        <v>-43.9</v>
      </c>
      <c r="V42" s="46">
        <f>MIN(V28:V41)</f>
        <v>-47.8</v>
      </c>
      <c r="W42" s="46">
        <f>MIN(W28:W41)</f>
        <v>-45.9</v>
      </c>
      <c r="X42" s="4">
        <f>MIN(X28:X39)</f>
        <v>-45.4</v>
      </c>
    </row>
    <row r="43" spans="1:26">
      <c r="A43" s="47" t="s">
        <v>31</v>
      </c>
      <c r="B43" s="13" t="s">
        <v>56</v>
      </c>
      <c r="C43" s="7" t="s">
        <v>55</v>
      </c>
      <c r="D43" s="9" t="s">
        <v>50</v>
      </c>
      <c r="E43" s="9" t="s">
        <v>50</v>
      </c>
      <c r="F43" s="7" t="s">
        <v>56</v>
      </c>
      <c r="G43" s="13" t="s">
        <v>49</v>
      </c>
      <c r="H43" s="7" t="s">
        <v>53</v>
      </c>
      <c r="I43" s="13" t="s">
        <v>53</v>
      </c>
      <c r="J43" s="7" t="s">
        <v>50</v>
      </c>
      <c r="K43" s="13" t="s">
        <v>53</v>
      </c>
      <c r="L43" s="13" t="s">
        <v>56</v>
      </c>
      <c r="M43" s="13" t="s">
        <v>47</v>
      </c>
      <c r="N43" s="13"/>
      <c r="O43" s="13"/>
      <c r="P43" s="13"/>
      <c r="Q43" s="13"/>
      <c r="R43" s="13"/>
      <c r="S43" s="48" t="s">
        <v>56</v>
      </c>
      <c r="T43" s="48" t="s">
        <v>56</v>
      </c>
      <c r="U43" s="48" t="s">
        <v>55</v>
      </c>
      <c r="V43" s="48" t="s">
        <v>53</v>
      </c>
      <c r="W43" s="48" t="s">
        <v>12</v>
      </c>
      <c r="X43" s="62" t="s">
        <v>116</v>
      </c>
    </row>
    <row r="44" spans="1:26">
      <c r="A44" s="41"/>
      <c r="C44" s="7"/>
      <c r="D44" s="9"/>
      <c r="E44" s="9"/>
      <c r="F44" s="7"/>
      <c r="H44" s="7"/>
      <c r="J44" s="7"/>
      <c r="S44" s="27"/>
      <c r="T44" s="27"/>
      <c r="U44" s="27"/>
      <c r="V44" s="27"/>
      <c r="W44" s="27"/>
    </row>
    <row r="45" spans="1:26">
      <c r="X45" s="4" t="s">
        <v>243</v>
      </c>
      <c r="Y45" s="4">
        <f>MIN(Y28:Y39)</f>
        <v>-48.7</v>
      </c>
      <c r="Z45" s="8" t="s">
        <v>246</v>
      </c>
    </row>
    <row r="47" spans="1:26">
      <c r="A47" s="38" t="s">
        <v>238</v>
      </c>
      <c r="Y47" s="38" t="s">
        <v>239</v>
      </c>
      <c r="Z47" s="6"/>
    </row>
    <row r="48" spans="1:26">
      <c r="A48" s="38" t="s">
        <v>23</v>
      </c>
      <c r="Y48" s="38" t="s">
        <v>238</v>
      </c>
      <c r="Z48" s="6"/>
    </row>
    <row r="49" spans="1:26">
      <c r="A49" s="39" t="s">
        <v>34</v>
      </c>
      <c r="B49" s="3">
        <v>1983</v>
      </c>
      <c r="C49" s="3">
        <v>1984</v>
      </c>
      <c r="D49" s="3">
        <v>1985</v>
      </c>
      <c r="E49" s="3">
        <v>1986</v>
      </c>
      <c r="F49" s="3">
        <v>1987</v>
      </c>
      <c r="G49" s="3">
        <v>1988</v>
      </c>
      <c r="H49" s="3">
        <v>1989</v>
      </c>
      <c r="I49" s="3">
        <v>1990</v>
      </c>
      <c r="J49" s="3">
        <v>1992</v>
      </c>
      <c r="K49" s="3">
        <v>1993</v>
      </c>
      <c r="L49" s="3">
        <v>1994</v>
      </c>
      <c r="M49" s="3">
        <v>1996</v>
      </c>
      <c r="N49" s="3">
        <v>1998</v>
      </c>
      <c r="O49" s="3">
        <v>1999</v>
      </c>
      <c r="P49" s="3">
        <v>2000</v>
      </c>
      <c r="Q49" s="3">
        <v>2001</v>
      </c>
      <c r="R49" s="3">
        <v>2002</v>
      </c>
      <c r="S49" s="3">
        <v>2009</v>
      </c>
      <c r="T49" s="3">
        <v>2010</v>
      </c>
      <c r="U49" s="3">
        <v>2011</v>
      </c>
      <c r="V49" s="60">
        <v>2012</v>
      </c>
      <c r="W49" s="60">
        <v>2013</v>
      </c>
      <c r="X49" s="60">
        <v>2014</v>
      </c>
      <c r="Y49" s="38" t="s">
        <v>23</v>
      </c>
      <c r="Z49" s="40" t="s">
        <v>241</v>
      </c>
    </row>
    <row r="50" spans="1:26">
      <c r="A50" s="39"/>
      <c r="Y50" s="38"/>
      <c r="Z50" s="40"/>
    </row>
    <row r="51" spans="1:26">
      <c r="A51" s="22" t="s">
        <v>68</v>
      </c>
      <c r="C51" s="9">
        <v>21</v>
      </c>
      <c r="D51" s="9">
        <v>19</v>
      </c>
      <c r="E51" s="9">
        <v>21</v>
      </c>
      <c r="F51" s="9">
        <v>21</v>
      </c>
      <c r="G51" s="9">
        <v>23</v>
      </c>
      <c r="H51" s="8"/>
      <c r="I51" s="9">
        <v>26</v>
      </c>
      <c r="K51" s="20">
        <v>24</v>
      </c>
      <c r="P51" s="6">
        <v>22</v>
      </c>
      <c r="R51" s="23">
        <v>20</v>
      </c>
      <c r="S51" s="31">
        <v>28</v>
      </c>
      <c r="T51" s="31">
        <v>24</v>
      </c>
      <c r="U51" s="31">
        <v>23.7</v>
      </c>
      <c r="V51" s="31">
        <v>20.3</v>
      </c>
      <c r="W51" s="31">
        <v>24</v>
      </c>
      <c r="X51" s="31">
        <v>21.2</v>
      </c>
      <c r="Y51" s="49">
        <f>MAX(B51:X51)</f>
        <v>28</v>
      </c>
      <c r="Z51" s="3">
        <v>2009</v>
      </c>
    </row>
    <row r="52" spans="1:26">
      <c r="A52" s="41" t="s">
        <v>45</v>
      </c>
      <c r="B52" s="11">
        <v>25</v>
      </c>
      <c r="C52" s="9">
        <v>25</v>
      </c>
      <c r="D52" s="9">
        <v>23</v>
      </c>
      <c r="E52" s="9">
        <v>25</v>
      </c>
      <c r="F52" s="9">
        <v>23</v>
      </c>
      <c r="G52" s="9">
        <v>19</v>
      </c>
      <c r="H52" s="9">
        <v>24</v>
      </c>
      <c r="I52" s="9">
        <v>25</v>
      </c>
      <c r="J52" s="9">
        <v>26</v>
      </c>
      <c r="K52" s="20">
        <v>24</v>
      </c>
      <c r="M52" s="9">
        <v>18</v>
      </c>
      <c r="N52" s="6">
        <v>25</v>
      </c>
      <c r="O52" s="6">
        <v>27</v>
      </c>
      <c r="P52" s="6">
        <v>24</v>
      </c>
      <c r="R52" s="23">
        <v>25</v>
      </c>
      <c r="S52" s="31">
        <v>24.2</v>
      </c>
      <c r="T52" s="31">
        <v>23</v>
      </c>
      <c r="U52" s="31">
        <v>17.899999999999999</v>
      </c>
      <c r="V52" s="31">
        <v>19</v>
      </c>
      <c r="W52" s="31">
        <v>22.6</v>
      </c>
      <c r="X52" s="31">
        <v>18.399999999999999</v>
      </c>
      <c r="Y52" s="49">
        <f t="shared" ref="Y52:Y62" si="4">MAX(B52:X52)</f>
        <v>27</v>
      </c>
      <c r="Z52" s="3">
        <v>1999</v>
      </c>
    </row>
    <row r="53" spans="1:26">
      <c r="A53" s="41" t="s">
        <v>47</v>
      </c>
      <c r="B53" s="11">
        <v>26</v>
      </c>
      <c r="C53" s="9">
        <v>11</v>
      </c>
      <c r="D53" s="9">
        <v>24</v>
      </c>
      <c r="E53" s="9">
        <v>26</v>
      </c>
      <c r="F53" s="9">
        <v>25</v>
      </c>
      <c r="G53" s="9">
        <v>21</v>
      </c>
      <c r="H53" s="9">
        <v>26</v>
      </c>
      <c r="I53" s="9">
        <v>23</v>
      </c>
      <c r="J53" s="9">
        <v>29</v>
      </c>
      <c r="K53" s="20">
        <v>23</v>
      </c>
      <c r="M53" s="9">
        <v>23</v>
      </c>
      <c r="N53" s="6">
        <v>20</v>
      </c>
      <c r="O53" s="6">
        <v>21</v>
      </c>
      <c r="P53" s="6">
        <v>23</v>
      </c>
      <c r="Q53" s="6">
        <v>24</v>
      </c>
      <c r="R53" s="23">
        <v>24</v>
      </c>
      <c r="S53" s="31">
        <v>27.2</v>
      </c>
      <c r="T53" s="31">
        <v>20</v>
      </c>
      <c r="U53" s="31">
        <v>27.1</v>
      </c>
      <c r="V53" s="31">
        <v>20.2</v>
      </c>
      <c r="W53" s="31">
        <v>20.9</v>
      </c>
      <c r="X53" s="31">
        <v>21</v>
      </c>
      <c r="Y53" s="49">
        <f t="shared" si="4"/>
        <v>29</v>
      </c>
      <c r="Z53" s="3">
        <v>1992</v>
      </c>
    </row>
    <row r="54" spans="1:26">
      <c r="A54" s="41" t="s">
        <v>49</v>
      </c>
      <c r="B54" s="11"/>
      <c r="C54" s="9">
        <v>27</v>
      </c>
      <c r="D54" s="9">
        <v>24</v>
      </c>
      <c r="E54" s="9">
        <v>29</v>
      </c>
      <c r="F54" s="9">
        <v>20</v>
      </c>
      <c r="G54" s="8"/>
      <c r="H54" s="9">
        <v>25</v>
      </c>
      <c r="I54" s="9">
        <v>24</v>
      </c>
      <c r="J54" s="9">
        <v>24</v>
      </c>
      <c r="K54" s="20">
        <v>26</v>
      </c>
      <c r="M54" s="9">
        <v>29</v>
      </c>
      <c r="N54" s="6">
        <v>24</v>
      </c>
      <c r="O54" s="6">
        <v>22</v>
      </c>
      <c r="P54" s="6">
        <v>23</v>
      </c>
      <c r="Q54" s="6">
        <v>23</v>
      </c>
      <c r="R54" s="23">
        <v>20</v>
      </c>
      <c r="S54" s="31">
        <v>22.8</v>
      </c>
      <c r="T54" s="31">
        <v>24</v>
      </c>
      <c r="U54" s="31">
        <v>24.1</v>
      </c>
      <c r="V54" s="31">
        <v>26</v>
      </c>
      <c r="W54" s="31">
        <v>19.8</v>
      </c>
      <c r="X54" s="31">
        <v>24</v>
      </c>
      <c r="Y54" s="49">
        <f t="shared" si="4"/>
        <v>29</v>
      </c>
      <c r="Z54" s="3">
        <v>1986</v>
      </c>
    </row>
    <row r="55" spans="1:26">
      <c r="A55" s="41" t="s">
        <v>50</v>
      </c>
      <c r="B55" s="11">
        <v>28</v>
      </c>
      <c r="C55" s="9">
        <v>24</v>
      </c>
      <c r="D55" s="9">
        <v>24</v>
      </c>
      <c r="E55" s="9">
        <v>22</v>
      </c>
      <c r="F55" s="9">
        <v>22</v>
      </c>
      <c r="G55" s="8"/>
      <c r="H55" s="9">
        <v>24</v>
      </c>
      <c r="I55" s="9">
        <v>25</v>
      </c>
      <c r="J55" s="9">
        <v>25</v>
      </c>
      <c r="K55" s="20">
        <v>23</v>
      </c>
      <c r="M55" s="9">
        <v>22</v>
      </c>
      <c r="N55" s="6">
        <v>25</v>
      </c>
      <c r="O55" s="6">
        <v>23</v>
      </c>
      <c r="P55" s="6">
        <v>26</v>
      </c>
      <c r="Q55" s="6"/>
      <c r="R55" s="25">
        <v>20</v>
      </c>
      <c r="S55" s="31">
        <v>26.2</v>
      </c>
      <c r="T55" s="31">
        <v>22</v>
      </c>
      <c r="U55" s="31">
        <v>20.6</v>
      </c>
      <c r="V55" s="31">
        <v>19.600000000000001</v>
      </c>
      <c r="W55" s="31">
        <v>21.2</v>
      </c>
      <c r="X55" s="31">
        <v>21.5</v>
      </c>
      <c r="Y55" s="49">
        <f t="shared" si="4"/>
        <v>28</v>
      </c>
      <c r="Z55" s="3">
        <v>1983</v>
      </c>
    </row>
    <row r="56" spans="1:26">
      <c r="A56" s="41" t="s">
        <v>53</v>
      </c>
      <c r="B56" s="11">
        <v>24</v>
      </c>
      <c r="C56" s="9">
        <v>21</v>
      </c>
      <c r="D56" s="8"/>
      <c r="E56" s="9">
        <v>25</v>
      </c>
      <c r="F56" s="9">
        <v>21</v>
      </c>
      <c r="G56" s="9">
        <v>24</v>
      </c>
      <c r="H56" s="9">
        <v>24</v>
      </c>
      <c r="I56" s="9">
        <v>24</v>
      </c>
      <c r="J56" s="9">
        <v>26</v>
      </c>
      <c r="K56" s="20">
        <v>26</v>
      </c>
      <c r="N56" s="6">
        <v>27</v>
      </c>
      <c r="O56" s="6">
        <v>22</v>
      </c>
      <c r="P56" s="6">
        <v>23</v>
      </c>
      <c r="Q56" s="6">
        <v>21</v>
      </c>
      <c r="R56" s="25">
        <v>26</v>
      </c>
      <c r="S56" s="31">
        <v>29</v>
      </c>
      <c r="T56" s="31">
        <v>22.4</v>
      </c>
      <c r="U56" s="31">
        <v>20.8</v>
      </c>
      <c r="V56" s="31">
        <v>22.2</v>
      </c>
      <c r="W56" s="31">
        <v>27.6</v>
      </c>
      <c r="X56" s="31">
        <v>21.4</v>
      </c>
      <c r="Y56" s="49">
        <f t="shared" si="4"/>
        <v>29</v>
      </c>
      <c r="Z56" s="3">
        <v>2009</v>
      </c>
    </row>
    <row r="57" spans="1:26">
      <c r="A57" s="41" t="s">
        <v>55</v>
      </c>
      <c r="B57" s="11"/>
      <c r="C57" s="9">
        <v>21</v>
      </c>
      <c r="D57" s="8"/>
      <c r="E57" s="8"/>
      <c r="F57" s="9">
        <v>20</v>
      </c>
      <c r="H57" s="9">
        <v>25</v>
      </c>
      <c r="J57" s="8"/>
      <c r="K57" s="20">
        <v>25</v>
      </c>
      <c r="L57" s="3">
        <v>20</v>
      </c>
      <c r="N57" s="6"/>
      <c r="O57" s="6"/>
      <c r="P57" s="6">
        <v>24</v>
      </c>
      <c r="Q57" s="6">
        <v>24</v>
      </c>
      <c r="R57" s="25">
        <v>24</v>
      </c>
      <c r="S57" s="31">
        <v>31.8</v>
      </c>
      <c r="T57" s="31">
        <v>19</v>
      </c>
      <c r="U57" s="31">
        <v>25.6</v>
      </c>
      <c r="V57" s="31">
        <v>23.8</v>
      </c>
      <c r="W57" s="31">
        <v>21</v>
      </c>
      <c r="X57" s="31">
        <v>21.1</v>
      </c>
      <c r="Y57" s="49">
        <f t="shared" si="4"/>
        <v>31.8</v>
      </c>
      <c r="Z57" s="3">
        <v>2009</v>
      </c>
    </row>
    <row r="58" spans="1:26">
      <c r="A58" s="41" t="s">
        <v>56</v>
      </c>
      <c r="B58" s="11">
        <v>26.7</v>
      </c>
      <c r="C58" s="9">
        <v>25</v>
      </c>
      <c r="D58" s="8"/>
      <c r="E58" s="8"/>
      <c r="F58" s="9">
        <v>23</v>
      </c>
      <c r="H58" s="9">
        <v>24</v>
      </c>
      <c r="J58" s="8"/>
      <c r="L58" s="3">
        <v>20</v>
      </c>
      <c r="N58" s="6">
        <v>23</v>
      </c>
      <c r="O58" s="6">
        <v>24</v>
      </c>
      <c r="P58" s="6">
        <v>21</v>
      </c>
      <c r="Q58" s="6">
        <v>23</v>
      </c>
      <c r="R58" s="25">
        <v>22</v>
      </c>
      <c r="S58" s="31">
        <v>32.200000000000003</v>
      </c>
      <c r="T58" s="31">
        <v>18</v>
      </c>
      <c r="U58" s="31">
        <v>29.3</v>
      </c>
      <c r="V58" s="31">
        <v>24.2</v>
      </c>
      <c r="W58" s="31">
        <v>30.8</v>
      </c>
      <c r="X58" s="31">
        <v>18.2</v>
      </c>
      <c r="Y58" s="49">
        <f t="shared" si="4"/>
        <v>32.200000000000003</v>
      </c>
      <c r="Z58" s="3">
        <v>2009</v>
      </c>
    </row>
    <row r="59" spans="1:26">
      <c r="A59" s="41" t="s">
        <v>58</v>
      </c>
      <c r="B59" s="11">
        <v>34</v>
      </c>
      <c r="C59" s="9">
        <v>24</v>
      </c>
      <c r="D59" s="8"/>
      <c r="E59" s="8"/>
      <c r="F59" s="9">
        <v>28</v>
      </c>
      <c r="H59" s="9">
        <v>25</v>
      </c>
      <c r="J59" s="9">
        <v>25</v>
      </c>
      <c r="L59" s="3">
        <v>23</v>
      </c>
      <c r="N59" s="6">
        <v>24</v>
      </c>
      <c r="O59" s="6"/>
      <c r="P59" s="6">
        <v>25</v>
      </c>
      <c r="Q59" s="6">
        <v>25</v>
      </c>
      <c r="R59" s="25">
        <v>23</v>
      </c>
      <c r="S59" s="31">
        <v>30</v>
      </c>
      <c r="T59" s="31">
        <v>24</v>
      </c>
      <c r="U59" s="31">
        <v>25.3</v>
      </c>
      <c r="V59" s="31">
        <v>20.2</v>
      </c>
      <c r="W59" s="31">
        <v>25.3</v>
      </c>
      <c r="X59" s="31">
        <v>21.1</v>
      </c>
      <c r="Y59" s="49">
        <f t="shared" si="4"/>
        <v>34</v>
      </c>
      <c r="Z59" s="3">
        <v>1983</v>
      </c>
    </row>
    <row r="60" spans="1:26">
      <c r="A60" s="41" t="s">
        <v>62</v>
      </c>
      <c r="B60" s="11">
        <v>21</v>
      </c>
      <c r="C60" s="9">
        <v>22</v>
      </c>
      <c r="D60" s="8"/>
      <c r="E60" s="8"/>
      <c r="F60" s="9">
        <v>22</v>
      </c>
      <c r="H60" s="9">
        <v>27</v>
      </c>
      <c r="J60" s="9">
        <v>20</v>
      </c>
      <c r="L60" s="3">
        <v>19</v>
      </c>
      <c r="N60" s="6">
        <v>25</v>
      </c>
      <c r="O60" s="6"/>
      <c r="P60" s="6">
        <v>25</v>
      </c>
      <c r="Q60" s="6">
        <v>23</v>
      </c>
      <c r="R60" s="23"/>
      <c r="S60" s="31">
        <v>28.8</v>
      </c>
      <c r="T60" s="31">
        <v>23</v>
      </c>
      <c r="U60" s="31">
        <v>23.7</v>
      </c>
      <c r="V60" s="31">
        <v>21</v>
      </c>
      <c r="W60" s="31">
        <v>23.2</v>
      </c>
      <c r="X60" s="31">
        <v>22.9</v>
      </c>
      <c r="Y60" s="49">
        <f t="shared" si="4"/>
        <v>28.8</v>
      </c>
      <c r="Z60" s="3">
        <v>2009</v>
      </c>
    </row>
    <row r="61" spans="1:26">
      <c r="A61" s="41" t="s">
        <v>65</v>
      </c>
      <c r="B61" s="11">
        <v>24</v>
      </c>
      <c r="C61" s="9">
        <v>17</v>
      </c>
      <c r="D61" s="8"/>
      <c r="E61" s="9">
        <v>14</v>
      </c>
      <c r="F61" s="9">
        <v>19</v>
      </c>
      <c r="H61" s="9">
        <v>18</v>
      </c>
      <c r="J61" s="9">
        <v>23</v>
      </c>
      <c r="N61" s="6">
        <v>23</v>
      </c>
      <c r="O61" s="6"/>
      <c r="P61" s="6">
        <v>25</v>
      </c>
      <c r="Q61" s="6">
        <v>18</v>
      </c>
      <c r="R61" s="25">
        <v>22</v>
      </c>
      <c r="S61" s="31">
        <v>22.8</v>
      </c>
      <c r="T61" s="31">
        <v>23</v>
      </c>
      <c r="U61" s="31">
        <v>19.3</v>
      </c>
      <c r="V61" s="31">
        <v>23.5</v>
      </c>
      <c r="W61" s="31">
        <v>19.2</v>
      </c>
      <c r="X61" s="31">
        <v>19</v>
      </c>
      <c r="Y61" s="49">
        <f t="shared" si="4"/>
        <v>25</v>
      </c>
      <c r="Z61" s="3">
        <v>2000</v>
      </c>
    </row>
    <row r="62" spans="1:26">
      <c r="A62" s="41" t="s">
        <v>67</v>
      </c>
      <c r="C62" s="9">
        <v>18</v>
      </c>
      <c r="D62" s="9">
        <v>18</v>
      </c>
      <c r="E62" s="9">
        <v>19</v>
      </c>
      <c r="F62" s="9">
        <v>17</v>
      </c>
      <c r="H62" s="9">
        <v>21</v>
      </c>
      <c r="J62" s="9">
        <v>21</v>
      </c>
      <c r="N62" s="6">
        <v>27</v>
      </c>
      <c r="O62" s="6">
        <v>18</v>
      </c>
      <c r="P62" s="6">
        <v>20</v>
      </c>
      <c r="Q62" s="6">
        <v>22</v>
      </c>
      <c r="R62" s="25">
        <v>19</v>
      </c>
      <c r="S62" s="31">
        <v>22.8</v>
      </c>
      <c r="T62" s="31">
        <v>20</v>
      </c>
      <c r="U62" s="31">
        <v>20.6</v>
      </c>
      <c r="V62" s="31">
        <v>25.6</v>
      </c>
      <c r="W62" s="31">
        <v>25.8</v>
      </c>
      <c r="X62" s="31">
        <v>22.8</v>
      </c>
      <c r="Y62" s="49">
        <f t="shared" si="4"/>
        <v>27</v>
      </c>
      <c r="Z62" s="3">
        <v>1998</v>
      </c>
    </row>
    <row r="63" spans="1:26">
      <c r="A63" s="43" t="s">
        <v>242</v>
      </c>
      <c r="C63" s="9"/>
      <c r="D63" s="9"/>
      <c r="E63" s="9"/>
      <c r="F63" s="9"/>
      <c r="H63" s="9"/>
      <c r="J63" s="9"/>
      <c r="N63" s="6"/>
      <c r="O63" s="6"/>
      <c r="P63" s="6"/>
      <c r="Q63" s="6"/>
      <c r="R63" s="25"/>
      <c r="S63" s="31"/>
      <c r="T63" s="31"/>
      <c r="U63" s="31"/>
      <c r="V63" s="31"/>
      <c r="W63" s="31"/>
      <c r="Y63" s="49"/>
    </row>
    <row r="64" spans="1:26">
      <c r="A64" s="43" t="s">
        <v>238</v>
      </c>
      <c r="C64" s="9"/>
      <c r="D64" s="9"/>
      <c r="E64" s="9"/>
      <c r="F64" s="9"/>
      <c r="H64" s="9"/>
      <c r="J64" s="9"/>
      <c r="N64" s="6"/>
      <c r="O64" s="6"/>
      <c r="P64" s="6"/>
      <c r="Q64" s="6"/>
      <c r="R64" s="25"/>
      <c r="S64" s="31"/>
      <c r="T64" s="31"/>
      <c r="U64" s="31"/>
      <c r="V64" s="31"/>
      <c r="W64" s="31"/>
      <c r="Y64" s="49"/>
    </row>
    <row r="65" spans="1:26" s="4" customFormat="1">
      <c r="A65" s="43" t="s">
        <v>23</v>
      </c>
      <c r="B65" s="4">
        <f t="shared" ref="B65:U65" si="5">MAX(B51:B64)</f>
        <v>34</v>
      </c>
      <c r="C65" s="45">
        <f t="shared" si="5"/>
        <v>27</v>
      </c>
      <c r="D65" s="45">
        <f t="shared" si="5"/>
        <v>24</v>
      </c>
      <c r="E65" s="45">
        <f t="shared" si="5"/>
        <v>29</v>
      </c>
      <c r="F65" s="45">
        <f t="shared" si="5"/>
        <v>28</v>
      </c>
      <c r="G65" s="4">
        <f t="shared" si="5"/>
        <v>24</v>
      </c>
      <c r="H65" s="50">
        <f t="shared" si="5"/>
        <v>27</v>
      </c>
      <c r="I65" s="4">
        <f t="shared" si="5"/>
        <v>26</v>
      </c>
      <c r="J65" s="45">
        <f t="shared" si="5"/>
        <v>29</v>
      </c>
      <c r="K65" s="4">
        <f t="shared" si="5"/>
        <v>26</v>
      </c>
      <c r="L65" s="4">
        <f t="shared" si="5"/>
        <v>23</v>
      </c>
      <c r="M65" s="4">
        <f t="shared" si="5"/>
        <v>29</v>
      </c>
      <c r="N65" s="14">
        <f t="shared" si="5"/>
        <v>27</v>
      </c>
      <c r="O65" s="14">
        <f t="shared" si="5"/>
        <v>27</v>
      </c>
      <c r="P65" s="14">
        <f t="shared" si="5"/>
        <v>26</v>
      </c>
      <c r="Q65" s="14">
        <f t="shared" si="5"/>
        <v>25</v>
      </c>
      <c r="R65" s="51">
        <f t="shared" si="5"/>
        <v>26</v>
      </c>
      <c r="S65" s="52">
        <f t="shared" si="5"/>
        <v>32.200000000000003</v>
      </c>
      <c r="T65" s="52">
        <f t="shared" si="5"/>
        <v>24</v>
      </c>
      <c r="U65" s="52">
        <f t="shared" si="5"/>
        <v>29.3</v>
      </c>
      <c r="V65" s="52">
        <f>MAX(V51:V64)</f>
        <v>26</v>
      </c>
      <c r="W65" s="52">
        <f>MAX(W51:W64)</f>
        <v>30.8</v>
      </c>
      <c r="X65" s="4">
        <f>MAX(X51:X62)</f>
        <v>24</v>
      </c>
      <c r="Y65" s="49"/>
    </row>
    <row r="66" spans="1:26">
      <c r="A66" s="47" t="s">
        <v>31</v>
      </c>
      <c r="B66" s="13" t="s">
        <v>58</v>
      </c>
      <c r="C66" s="9" t="s">
        <v>49</v>
      </c>
      <c r="D66" s="9" t="s">
        <v>47</v>
      </c>
      <c r="E66" s="9" t="s">
        <v>49</v>
      </c>
      <c r="F66" s="9" t="s">
        <v>58</v>
      </c>
      <c r="G66" s="13" t="s">
        <v>53</v>
      </c>
      <c r="H66" s="9" t="s">
        <v>62</v>
      </c>
      <c r="I66" s="13" t="s">
        <v>68</v>
      </c>
      <c r="J66" s="9" t="s">
        <v>47</v>
      </c>
      <c r="K66" s="13" t="s">
        <v>49</v>
      </c>
      <c r="L66" s="13" t="s">
        <v>58</v>
      </c>
      <c r="M66" s="13" t="s">
        <v>49</v>
      </c>
      <c r="N66" s="53" t="s">
        <v>53</v>
      </c>
      <c r="O66" s="53" t="s">
        <v>45</v>
      </c>
      <c r="P66" s="53" t="s">
        <v>50</v>
      </c>
      <c r="Q66" s="53" t="s">
        <v>58</v>
      </c>
      <c r="R66" s="25" t="s">
        <v>53</v>
      </c>
      <c r="S66" s="32" t="s">
        <v>55</v>
      </c>
      <c r="T66" s="32" t="s">
        <v>68</v>
      </c>
      <c r="U66" s="32" t="s">
        <v>56</v>
      </c>
      <c r="V66" s="32" t="s">
        <v>49</v>
      </c>
      <c r="W66" s="32" t="s">
        <v>13</v>
      </c>
      <c r="X66" s="63" t="s">
        <v>118</v>
      </c>
      <c r="Y66" s="49"/>
    </row>
    <row r="67" spans="1:26">
      <c r="Y67" s="49"/>
    </row>
    <row r="68" spans="1:26">
      <c r="X68" s="4" t="s">
        <v>243</v>
      </c>
      <c r="Y68" s="42">
        <v>33.5</v>
      </c>
      <c r="Z68" s="8" t="s">
        <v>247</v>
      </c>
    </row>
    <row r="70" spans="1:26">
      <c r="A70" s="38" t="s">
        <v>238</v>
      </c>
      <c r="Y70" s="38" t="s">
        <v>239</v>
      </c>
      <c r="Z70" s="6"/>
    </row>
    <row r="71" spans="1:26">
      <c r="A71" s="38" t="s">
        <v>30</v>
      </c>
      <c r="Y71" s="38" t="s">
        <v>238</v>
      </c>
      <c r="Z71" s="6"/>
    </row>
    <row r="72" spans="1:26">
      <c r="A72" s="39" t="s">
        <v>39</v>
      </c>
      <c r="B72" s="3">
        <v>1983</v>
      </c>
      <c r="C72" s="3">
        <v>1984</v>
      </c>
      <c r="D72" s="3">
        <v>1985</v>
      </c>
      <c r="E72" s="3">
        <v>1986</v>
      </c>
      <c r="F72" s="3">
        <v>1987</v>
      </c>
      <c r="G72" s="3">
        <v>1988</v>
      </c>
      <c r="H72" s="3">
        <v>1989</v>
      </c>
      <c r="I72" s="3">
        <v>1990</v>
      </c>
      <c r="J72" s="3">
        <v>1992</v>
      </c>
      <c r="K72" s="3">
        <v>1993</v>
      </c>
      <c r="L72" s="3">
        <v>1994</v>
      </c>
      <c r="M72" s="3">
        <v>1996</v>
      </c>
      <c r="N72" s="3">
        <v>1998</v>
      </c>
      <c r="O72" s="3">
        <v>1999</v>
      </c>
      <c r="P72" s="3">
        <v>2000</v>
      </c>
      <c r="Q72" s="3">
        <v>2001</v>
      </c>
      <c r="R72" s="3">
        <v>2002</v>
      </c>
      <c r="S72" s="3">
        <v>2009</v>
      </c>
      <c r="T72" s="3">
        <v>2010</v>
      </c>
      <c r="U72" s="3">
        <v>2011</v>
      </c>
      <c r="V72" s="60">
        <v>2012</v>
      </c>
      <c r="W72" s="60">
        <v>2013</v>
      </c>
      <c r="X72" s="60">
        <v>2014</v>
      </c>
      <c r="Y72" s="38" t="s">
        <v>30</v>
      </c>
      <c r="Z72" s="40" t="s">
        <v>241</v>
      </c>
    </row>
    <row r="73" spans="1:26">
      <c r="A73" s="39"/>
      <c r="Y73" s="38"/>
      <c r="Z73" s="40"/>
    </row>
    <row r="74" spans="1:26">
      <c r="A74" s="22" t="s">
        <v>68</v>
      </c>
      <c r="C74" s="7">
        <v>830.6</v>
      </c>
      <c r="D74" s="9">
        <v>831.7</v>
      </c>
      <c r="E74" s="7">
        <v>824.1</v>
      </c>
      <c r="F74" s="7">
        <v>832.3</v>
      </c>
      <c r="G74" s="9">
        <v>834.7</v>
      </c>
      <c r="H74" s="7">
        <v>820</v>
      </c>
      <c r="I74" s="9">
        <v>826.4</v>
      </c>
      <c r="K74" s="20">
        <v>828.5</v>
      </c>
      <c r="P74" s="21">
        <v>819.8</v>
      </c>
      <c r="R74" s="21">
        <v>839.9</v>
      </c>
      <c r="S74" s="27">
        <v>817.9</v>
      </c>
      <c r="T74" s="27">
        <v>825.7</v>
      </c>
      <c r="U74" s="27">
        <v>829.4</v>
      </c>
      <c r="V74" s="27">
        <v>816.7</v>
      </c>
      <c r="W74" s="27">
        <v>821.5</v>
      </c>
      <c r="X74" s="27">
        <v>826.7</v>
      </c>
      <c r="Y74" s="4">
        <f>MAX(B74:X74)</f>
        <v>839.9</v>
      </c>
      <c r="Z74" s="3">
        <v>2002</v>
      </c>
    </row>
    <row r="75" spans="1:26">
      <c r="A75" s="41" t="s">
        <v>45</v>
      </c>
      <c r="B75" s="7">
        <v>825.8</v>
      </c>
      <c r="C75" s="7">
        <v>828.6</v>
      </c>
      <c r="D75" s="9">
        <v>815.8</v>
      </c>
      <c r="E75" s="7">
        <v>835</v>
      </c>
      <c r="F75" s="7">
        <v>829.1</v>
      </c>
      <c r="G75" s="9">
        <v>820.8</v>
      </c>
      <c r="H75" s="7">
        <v>821.5</v>
      </c>
      <c r="I75" s="9">
        <v>821.7</v>
      </c>
      <c r="J75" s="7">
        <v>825</v>
      </c>
      <c r="K75" s="20">
        <v>825.3</v>
      </c>
      <c r="M75" s="3">
        <v>820.7</v>
      </c>
      <c r="N75" s="21">
        <v>816.7</v>
      </c>
      <c r="O75" s="21">
        <v>817.4</v>
      </c>
      <c r="P75" s="21">
        <v>822.7</v>
      </c>
      <c r="R75" s="21">
        <v>818.7</v>
      </c>
      <c r="S75" s="27">
        <v>831.4</v>
      </c>
      <c r="T75" s="27">
        <v>828.6</v>
      </c>
      <c r="U75" s="27">
        <v>815.7</v>
      </c>
      <c r="V75" s="27">
        <v>820.6</v>
      </c>
      <c r="W75" s="27">
        <v>816</v>
      </c>
      <c r="X75" s="27">
        <v>824.9</v>
      </c>
      <c r="Y75" s="4">
        <f t="shared" ref="Y75:Y85" si="6">MAX(B75:X75)</f>
        <v>835</v>
      </c>
      <c r="Z75" s="3">
        <v>1986</v>
      </c>
    </row>
    <row r="76" spans="1:26">
      <c r="A76" s="41" t="s">
        <v>47</v>
      </c>
      <c r="B76" s="7">
        <v>817.8</v>
      </c>
      <c r="C76" s="7">
        <v>823.4</v>
      </c>
      <c r="D76" s="9">
        <v>825.9</v>
      </c>
      <c r="E76" s="7">
        <v>823.4</v>
      </c>
      <c r="F76" s="7">
        <v>825.6</v>
      </c>
      <c r="G76" s="9">
        <v>823.2</v>
      </c>
      <c r="H76" s="7">
        <v>815.4</v>
      </c>
      <c r="I76" s="9">
        <v>820.5</v>
      </c>
      <c r="J76" s="7">
        <v>826.9</v>
      </c>
      <c r="K76" s="20">
        <v>827.7</v>
      </c>
      <c r="M76" s="5">
        <v>826</v>
      </c>
      <c r="N76" s="21">
        <v>814.2</v>
      </c>
      <c r="O76" s="21">
        <v>815.4</v>
      </c>
      <c r="P76" s="21">
        <v>814.9</v>
      </c>
      <c r="Q76" s="21">
        <v>832.8</v>
      </c>
      <c r="R76" s="21">
        <v>816.9</v>
      </c>
      <c r="S76" s="27">
        <v>819.5</v>
      </c>
      <c r="T76" s="27">
        <v>825</v>
      </c>
      <c r="U76" s="27">
        <v>821.7</v>
      </c>
      <c r="V76" s="27">
        <v>821.5</v>
      </c>
      <c r="W76" s="27">
        <v>813.7</v>
      </c>
      <c r="X76" s="27">
        <v>818.8</v>
      </c>
      <c r="Y76" s="4">
        <f t="shared" si="6"/>
        <v>832.8</v>
      </c>
      <c r="Z76" s="3">
        <v>2001</v>
      </c>
    </row>
    <row r="77" spans="1:26">
      <c r="A77" s="41" t="s">
        <v>49</v>
      </c>
      <c r="B77" s="7"/>
      <c r="C77" s="7">
        <v>821.1</v>
      </c>
      <c r="D77" s="9">
        <v>822.4</v>
      </c>
      <c r="E77" s="7">
        <v>815.7</v>
      </c>
      <c r="F77" s="7">
        <v>824</v>
      </c>
      <c r="G77" s="9">
        <v>834.8</v>
      </c>
      <c r="H77" s="7">
        <v>822</v>
      </c>
      <c r="I77" s="9">
        <v>841.3</v>
      </c>
      <c r="J77" s="7">
        <v>833.7</v>
      </c>
      <c r="K77" s="20">
        <v>819.1</v>
      </c>
      <c r="M77" s="5">
        <v>828</v>
      </c>
      <c r="N77" s="21">
        <v>814.2</v>
      </c>
      <c r="O77" s="21">
        <v>806.8</v>
      </c>
      <c r="P77" s="21">
        <v>816.1</v>
      </c>
      <c r="Q77" s="21">
        <v>815</v>
      </c>
      <c r="R77" s="21">
        <v>826.7</v>
      </c>
      <c r="S77" s="27">
        <v>823.8</v>
      </c>
      <c r="T77" s="27">
        <v>813.7</v>
      </c>
      <c r="U77" s="27">
        <v>826.8</v>
      </c>
      <c r="V77" s="27">
        <v>819.4</v>
      </c>
      <c r="W77" s="27">
        <v>821.5</v>
      </c>
      <c r="X77" s="27">
        <v>820.8</v>
      </c>
      <c r="Y77" s="4">
        <f t="shared" si="6"/>
        <v>841.3</v>
      </c>
      <c r="Z77" s="3">
        <v>1990</v>
      </c>
    </row>
    <row r="78" spans="1:26">
      <c r="A78" s="41" t="s">
        <v>50</v>
      </c>
      <c r="B78" s="7">
        <v>835.3</v>
      </c>
      <c r="C78" s="7">
        <v>832.3</v>
      </c>
      <c r="D78" s="9">
        <v>822.2</v>
      </c>
      <c r="E78" s="7">
        <v>827.6</v>
      </c>
      <c r="F78" s="7">
        <v>821.3</v>
      </c>
      <c r="G78" s="9">
        <v>830.4</v>
      </c>
      <c r="H78" s="7">
        <v>813.6</v>
      </c>
      <c r="I78" s="9">
        <v>830.8</v>
      </c>
      <c r="J78" s="7">
        <v>825.4</v>
      </c>
      <c r="K78" s="20">
        <v>811.5</v>
      </c>
      <c r="M78" s="3">
        <v>808.3</v>
      </c>
      <c r="N78" s="21">
        <v>818.2</v>
      </c>
      <c r="O78" s="21">
        <v>807.8</v>
      </c>
      <c r="P78" s="21">
        <v>832.3</v>
      </c>
      <c r="Q78" s="21"/>
      <c r="R78" s="21">
        <v>837.3</v>
      </c>
      <c r="S78" s="27">
        <v>828.4</v>
      </c>
      <c r="T78" s="27">
        <v>820.1</v>
      </c>
      <c r="U78" s="27">
        <v>812.8</v>
      </c>
      <c r="V78" s="27">
        <v>834.9</v>
      </c>
      <c r="W78" s="27">
        <v>824.7</v>
      </c>
      <c r="X78" s="27">
        <v>821.2</v>
      </c>
      <c r="Y78" s="4">
        <f t="shared" si="6"/>
        <v>837.3</v>
      </c>
      <c r="Z78" s="3">
        <v>2002</v>
      </c>
    </row>
    <row r="79" spans="1:26">
      <c r="A79" s="41" t="s">
        <v>53</v>
      </c>
      <c r="B79" s="7">
        <v>833.3</v>
      </c>
      <c r="C79" s="7">
        <v>812.4</v>
      </c>
      <c r="D79" s="8"/>
      <c r="E79" s="7">
        <v>819.6</v>
      </c>
      <c r="F79" s="7">
        <v>837.8</v>
      </c>
      <c r="G79" s="9">
        <v>828.3</v>
      </c>
      <c r="H79" s="7">
        <v>823.2</v>
      </c>
      <c r="I79" s="9">
        <v>816.8</v>
      </c>
      <c r="J79" s="7">
        <v>841</v>
      </c>
      <c r="K79" s="20">
        <v>823.6</v>
      </c>
      <c r="N79" s="21">
        <v>817.1</v>
      </c>
      <c r="O79" s="21">
        <v>823</v>
      </c>
      <c r="P79" s="21">
        <v>820.4</v>
      </c>
      <c r="Q79" s="21">
        <v>818.8</v>
      </c>
      <c r="R79" s="21">
        <v>821</v>
      </c>
      <c r="S79" s="27">
        <v>828</v>
      </c>
      <c r="T79" s="27">
        <v>813.6</v>
      </c>
      <c r="U79" s="27">
        <v>819.5</v>
      </c>
      <c r="V79" s="27">
        <v>833.3</v>
      </c>
      <c r="W79" s="27">
        <v>829.5</v>
      </c>
      <c r="X79" s="27">
        <v>819.2</v>
      </c>
      <c r="Y79" s="4">
        <f t="shared" si="6"/>
        <v>841</v>
      </c>
      <c r="Z79" s="3">
        <v>1992</v>
      </c>
    </row>
    <row r="80" spans="1:26">
      <c r="A80" s="41" t="s">
        <v>55</v>
      </c>
      <c r="B80" s="7"/>
      <c r="C80" s="7">
        <v>826.8</v>
      </c>
      <c r="D80" s="8"/>
      <c r="E80" s="7"/>
      <c r="F80" s="7">
        <v>828.7</v>
      </c>
      <c r="H80" s="7">
        <v>827.3</v>
      </c>
      <c r="J80" s="7"/>
      <c r="K80" s="20">
        <v>823.1</v>
      </c>
      <c r="L80" s="3">
        <v>819.7</v>
      </c>
      <c r="N80" s="21"/>
      <c r="O80" s="21"/>
      <c r="P80" s="21">
        <v>819.1</v>
      </c>
      <c r="Q80" s="21">
        <v>834.3</v>
      </c>
      <c r="R80" s="21">
        <v>824.1</v>
      </c>
      <c r="S80" s="27">
        <v>837.7</v>
      </c>
      <c r="T80" s="27">
        <v>818.2</v>
      </c>
      <c r="U80" s="27">
        <v>839.7</v>
      </c>
      <c r="V80" s="27">
        <v>817.8</v>
      </c>
      <c r="W80" s="27">
        <v>817.3</v>
      </c>
      <c r="X80" s="27">
        <v>819.5</v>
      </c>
      <c r="Y80" s="4">
        <f t="shared" si="6"/>
        <v>839.7</v>
      </c>
      <c r="Z80" s="3">
        <v>2011</v>
      </c>
    </row>
    <row r="81" spans="1:26">
      <c r="A81" s="41" t="s">
        <v>56</v>
      </c>
      <c r="B81" s="7">
        <v>824.2</v>
      </c>
      <c r="C81" s="7">
        <v>827</v>
      </c>
      <c r="D81" s="8"/>
      <c r="E81" s="7"/>
      <c r="F81" s="7">
        <v>807.2</v>
      </c>
      <c r="H81" s="7">
        <v>839</v>
      </c>
      <c r="J81" s="7"/>
      <c r="L81" s="3">
        <v>815.9</v>
      </c>
      <c r="N81" s="21">
        <v>831.6</v>
      </c>
      <c r="O81" s="21">
        <v>818.3</v>
      </c>
      <c r="P81" s="21">
        <v>817.2</v>
      </c>
      <c r="Q81" s="21">
        <v>825.4</v>
      </c>
      <c r="R81" s="21">
        <v>822</v>
      </c>
      <c r="S81" s="27">
        <v>821.7</v>
      </c>
      <c r="T81" s="27">
        <v>816</v>
      </c>
      <c r="U81" s="27">
        <v>831.7</v>
      </c>
      <c r="V81" s="27">
        <v>815.1</v>
      </c>
      <c r="W81" s="27">
        <v>832.2</v>
      </c>
      <c r="X81" s="27">
        <v>821.2</v>
      </c>
      <c r="Y81" s="4">
        <f t="shared" si="6"/>
        <v>839</v>
      </c>
      <c r="Z81" s="3">
        <v>1989</v>
      </c>
    </row>
    <row r="82" spans="1:26">
      <c r="A82" s="41" t="s">
        <v>58</v>
      </c>
      <c r="B82" s="7">
        <v>826.8</v>
      </c>
      <c r="C82" s="7">
        <v>821.2</v>
      </c>
      <c r="D82" s="8"/>
      <c r="E82" s="7"/>
      <c r="F82" s="7">
        <v>822.3</v>
      </c>
      <c r="H82" s="7">
        <v>840.7</v>
      </c>
      <c r="J82" s="7">
        <v>824.4</v>
      </c>
      <c r="L82" s="3">
        <v>832.3</v>
      </c>
      <c r="N82" s="21">
        <v>815</v>
      </c>
      <c r="O82" s="21"/>
      <c r="P82" s="21">
        <v>807.6</v>
      </c>
      <c r="Q82" s="21">
        <v>823.3</v>
      </c>
      <c r="R82" s="21">
        <v>812.3</v>
      </c>
      <c r="S82" s="27">
        <v>841</v>
      </c>
      <c r="T82" s="27">
        <v>813.4</v>
      </c>
      <c r="U82" s="27">
        <v>817.4</v>
      </c>
      <c r="V82" s="27">
        <v>819.4</v>
      </c>
      <c r="W82" s="27">
        <v>832</v>
      </c>
      <c r="X82" s="27">
        <v>821.1</v>
      </c>
      <c r="Y82" s="4">
        <f t="shared" si="6"/>
        <v>841</v>
      </c>
      <c r="Z82" s="3">
        <v>2009</v>
      </c>
    </row>
    <row r="83" spans="1:26">
      <c r="A83" s="41" t="s">
        <v>62</v>
      </c>
      <c r="B83" s="7">
        <v>817.8</v>
      </c>
      <c r="C83" s="7">
        <v>818.5</v>
      </c>
      <c r="D83" s="8"/>
      <c r="E83" s="7"/>
      <c r="F83" s="7">
        <v>820.4</v>
      </c>
      <c r="H83" s="7">
        <v>829.5</v>
      </c>
      <c r="J83" s="7">
        <v>818.3</v>
      </c>
      <c r="L83" s="3">
        <v>824.7</v>
      </c>
      <c r="N83" s="21">
        <v>811.1</v>
      </c>
      <c r="O83" s="21"/>
      <c r="P83" s="21">
        <v>808</v>
      </c>
      <c r="Q83" s="21">
        <v>816.7</v>
      </c>
      <c r="R83" s="21">
        <v>831.7</v>
      </c>
      <c r="S83" s="27">
        <v>819</v>
      </c>
      <c r="T83" s="27">
        <v>811.5</v>
      </c>
      <c r="U83" s="27">
        <v>820.9</v>
      </c>
      <c r="V83" s="27">
        <v>816.5</v>
      </c>
      <c r="W83" s="27">
        <v>819.8</v>
      </c>
      <c r="X83" s="27">
        <v>818.7</v>
      </c>
      <c r="Y83" s="4">
        <f t="shared" si="6"/>
        <v>831.7</v>
      </c>
      <c r="Z83" s="3">
        <v>2002</v>
      </c>
    </row>
    <row r="84" spans="1:26">
      <c r="A84" s="41" t="s">
        <v>65</v>
      </c>
      <c r="B84" s="7">
        <v>822.9</v>
      </c>
      <c r="C84" s="7">
        <v>816.5</v>
      </c>
      <c r="D84" s="8"/>
      <c r="E84" s="7">
        <v>820</v>
      </c>
      <c r="F84" s="7">
        <v>823.4</v>
      </c>
      <c r="H84" s="7">
        <v>820.7</v>
      </c>
      <c r="J84" s="7">
        <v>818.9</v>
      </c>
      <c r="N84" s="21">
        <v>827.9</v>
      </c>
      <c r="O84" s="21"/>
      <c r="P84" s="21">
        <v>825.1</v>
      </c>
      <c r="Q84" s="21">
        <v>823.6</v>
      </c>
      <c r="R84" s="21">
        <v>812.2</v>
      </c>
      <c r="S84" s="27">
        <v>827.7</v>
      </c>
      <c r="T84" s="27">
        <v>815.3</v>
      </c>
      <c r="U84" s="27">
        <v>824.3</v>
      </c>
      <c r="V84" s="27">
        <v>820.4</v>
      </c>
      <c r="W84" s="27">
        <v>822</v>
      </c>
      <c r="X84" s="27">
        <v>819.7</v>
      </c>
      <c r="Y84" s="4">
        <f t="shared" si="6"/>
        <v>827.9</v>
      </c>
      <c r="Z84" s="3">
        <v>1998</v>
      </c>
    </row>
    <row r="85" spans="1:26">
      <c r="A85" s="41" t="s">
        <v>67</v>
      </c>
      <c r="C85" s="7">
        <v>835.8</v>
      </c>
      <c r="D85" s="9">
        <v>820.7</v>
      </c>
      <c r="E85" s="7">
        <v>825.9</v>
      </c>
      <c r="F85" s="7">
        <v>824.5</v>
      </c>
      <c r="H85" s="7">
        <v>828.5</v>
      </c>
      <c r="J85" s="7">
        <v>819.2</v>
      </c>
      <c r="N85" s="21">
        <v>822</v>
      </c>
      <c r="O85" s="21">
        <v>813</v>
      </c>
      <c r="P85" s="21">
        <v>832.4</v>
      </c>
      <c r="Q85" s="21">
        <v>837.4</v>
      </c>
      <c r="R85" s="21">
        <v>820.8</v>
      </c>
      <c r="S85" s="27">
        <v>820.6</v>
      </c>
      <c r="T85" s="27">
        <v>842.2</v>
      </c>
      <c r="U85" s="27">
        <v>828.5</v>
      </c>
      <c r="V85" s="27">
        <v>825.8</v>
      </c>
      <c r="W85" s="27">
        <v>829.1</v>
      </c>
      <c r="X85" s="27">
        <v>819.7</v>
      </c>
      <c r="Y85" s="4">
        <f t="shared" si="6"/>
        <v>842.2</v>
      </c>
      <c r="Z85" s="3">
        <v>2010</v>
      </c>
    </row>
    <row r="86" spans="1:26">
      <c r="A86" s="43" t="s">
        <v>242</v>
      </c>
      <c r="C86" s="7"/>
      <c r="D86" s="9"/>
      <c r="E86" s="7"/>
      <c r="F86" s="7"/>
      <c r="H86" s="7"/>
      <c r="J86" s="7"/>
      <c r="N86" s="21"/>
      <c r="O86" s="21"/>
      <c r="P86" s="21"/>
      <c r="Q86" s="21"/>
      <c r="R86" s="21"/>
      <c r="S86" s="27"/>
      <c r="T86" s="27"/>
      <c r="U86" s="27"/>
      <c r="V86" s="27"/>
      <c r="W86" s="27"/>
    </row>
    <row r="87" spans="1:26">
      <c r="A87" s="43" t="s">
        <v>238</v>
      </c>
      <c r="C87" s="7"/>
      <c r="D87" s="9"/>
      <c r="E87" s="7"/>
      <c r="F87" s="7"/>
      <c r="H87" s="7"/>
      <c r="J87" s="7"/>
      <c r="N87" s="21"/>
      <c r="O87" s="21"/>
      <c r="P87" s="21"/>
      <c r="Q87" s="21"/>
      <c r="R87" s="21"/>
      <c r="S87" s="27"/>
      <c r="T87" s="27"/>
      <c r="U87" s="27"/>
      <c r="V87" s="27"/>
      <c r="W87" s="27"/>
    </row>
    <row r="88" spans="1:26" s="4" customFormat="1">
      <c r="A88" s="43" t="s">
        <v>30</v>
      </c>
      <c r="B88" s="4">
        <f t="shared" ref="B88:U88" si="7">MAX(B74:B87)</f>
        <v>835.3</v>
      </c>
      <c r="C88" s="44">
        <f t="shared" si="7"/>
        <v>835.8</v>
      </c>
      <c r="D88" s="45">
        <f t="shared" si="7"/>
        <v>831.7</v>
      </c>
      <c r="E88" s="44">
        <f t="shared" si="7"/>
        <v>835</v>
      </c>
      <c r="F88" s="44">
        <f t="shared" si="7"/>
        <v>837.8</v>
      </c>
      <c r="G88" s="4">
        <f t="shared" si="7"/>
        <v>834.8</v>
      </c>
      <c r="H88" s="44">
        <f t="shared" si="7"/>
        <v>840.7</v>
      </c>
      <c r="I88" s="4">
        <f t="shared" si="7"/>
        <v>841.3</v>
      </c>
      <c r="J88" s="44">
        <f t="shared" si="7"/>
        <v>841</v>
      </c>
      <c r="K88" s="4">
        <f t="shared" si="7"/>
        <v>828.5</v>
      </c>
      <c r="L88" s="4">
        <f t="shared" si="7"/>
        <v>832.3</v>
      </c>
      <c r="M88" s="4">
        <f t="shared" si="7"/>
        <v>828</v>
      </c>
      <c r="N88" s="54">
        <f t="shared" si="7"/>
        <v>831.6</v>
      </c>
      <c r="O88" s="54">
        <f t="shared" si="7"/>
        <v>823</v>
      </c>
      <c r="P88" s="54">
        <f t="shared" si="7"/>
        <v>832.4</v>
      </c>
      <c r="Q88" s="54">
        <f t="shared" si="7"/>
        <v>837.4</v>
      </c>
      <c r="R88" s="54">
        <f t="shared" si="7"/>
        <v>839.9</v>
      </c>
      <c r="S88" s="46">
        <f t="shared" si="7"/>
        <v>841</v>
      </c>
      <c r="T88" s="46">
        <f t="shared" si="7"/>
        <v>842.2</v>
      </c>
      <c r="U88" s="46">
        <f t="shared" si="7"/>
        <v>839.7</v>
      </c>
      <c r="V88" s="46">
        <f>MAX(V74:V87)</f>
        <v>834.9</v>
      </c>
      <c r="W88" s="46">
        <f>MAX(W74:W87)</f>
        <v>832.2</v>
      </c>
      <c r="X88" s="4">
        <f>MAX(X74:X85)</f>
        <v>826.7</v>
      </c>
    </row>
    <row r="89" spans="1:26">
      <c r="A89" s="47" t="s">
        <v>31</v>
      </c>
      <c r="B89" s="13" t="s">
        <v>50</v>
      </c>
      <c r="C89" s="7" t="s">
        <v>67</v>
      </c>
      <c r="D89" s="9" t="s">
        <v>68</v>
      </c>
      <c r="E89" s="7" t="s">
        <v>45</v>
      </c>
      <c r="F89" s="7" t="s">
        <v>53</v>
      </c>
      <c r="G89" s="13" t="s">
        <v>49</v>
      </c>
      <c r="H89" s="7" t="s">
        <v>58</v>
      </c>
      <c r="I89" s="13" t="s">
        <v>49</v>
      </c>
      <c r="J89" s="7" t="s">
        <v>53</v>
      </c>
      <c r="K89" s="13" t="s">
        <v>68</v>
      </c>
      <c r="L89" s="13" t="s">
        <v>58</v>
      </c>
      <c r="M89" s="13" t="s">
        <v>49</v>
      </c>
      <c r="N89" s="55" t="s">
        <v>56</v>
      </c>
      <c r="O89" s="55" t="s">
        <v>53</v>
      </c>
      <c r="P89" s="55" t="s">
        <v>67</v>
      </c>
      <c r="Q89" s="55" t="s">
        <v>67</v>
      </c>
      <c r="R89" s="55" t="s">
        <v>68</v>
      </c>
      <c r="S89" s="48" t="s">
        <v>58</v>
      </c>
      <c r="T89" s="48" t="s">
        <v>67</v>
      </c>
      <c r="U89" s="48" t="s">
        <v>56</v>
      </c>
      <c r="V89" s="48" t="s">
        <v>50</v>
      </c>
      <c r="W89" s="48" t="s">
        <v>14</v>
      </c>
      <c r="X89" s="62" t="s">
        <v>117</v>
      </c>
      <c r="Y89" s="56"/>
    </row>
    <row r="91" spans="1:26">
      <c r="X91" s="4" t="s">
        <v>243</v>
      </c>
      <c r="Y91" s="4">
        <f>MAX(Y74:Y85)</f>
        <v>842.2</v>
      </c>
      <c r="Z91" s="8" t="s">
        <v>248</v>
      </c>
    </row>
    <row r="93" spans="1:26">
      <c r="A93" s="38" t="s">
        <v>245</v>
      </c>
      <c r="Y93" s="38" t="s">
        <v>239</v>
      </c>
      <c r="Z93" s="6"/>
    </row>
    <row r="94" spans="1:26">
      <c r="A94" s="38" t="s">
        <v>30</v>
      </c>
      <c r="Y94" s="38" t="s">
        <v>245</v>
      </c>
      <c r="Z94" s="6"/>
    </row>
    <row r="95" spans="1:26">
      <c r="A95" s="39" t="s">
        <v>39</v>
      </c>
      <c r="B95" s="3">
        <v>1983</v>
      </c>
      <c r="C95" s="3">
        <v>1984</v>
      </c>
      <c r="D95" s="3">
        <v>1985</v>
      </c>
      <c r="E95" s="3">
        <v>1986</v>
      </c>
      <c r="F95" s="3">
        <v>1987</v>
      </c>
      <c r="G95" s="3">
        <v>1988</v>
      </c>
      <c r="H95" s="3">
        <v>1989</v>
      </c>
      <c r="I95" s="3">
        <v>1990</v>
      </c>
      <c r="J95" s="3">
        <v>1992</v>
      </c>
      <c r="K95" s="3">
        <v>1993</v>
      </c>
      <c r="L95" s="3">
        <v>1994</v>
      </c>
      <c r="M95" s="3">
        <v>1996</v>
      </c>
      <c r="N95" s="3">
        <v>1998</v>
      </c>
      <c r="O95" s="3">
        <v>1999</v>
      </c>
      <c r="P95" s="3">
        <v>2000</v>
      </c>
      <c r="Q95" s="3">
        <v>2001</v>
      </c>
      <c r="R95" s="3">
        <v>2002</v>
      </c>
      <c r="S95" s="3">
        <v>2009</v>
      </c>
      <c r="T95" s="3">
        <v>2010</v>
      </c>
      <c r="U95" s="3">
        <v>2011</v>
      </c>
      <c r="V95" s="60">
        <v>2012</v>
      </c>
      <c r="W95" s="60">
        <v>2013</v>
      </c>
      <c r="X95" s="60">
        <v>2014</v>
      </c>
      <c r="Y95" s="38" t="s">
        <v>30</v>
      </c>
      <c r="Z95" s="40" t="s">
        <v>241</v>
      </c>
    </row>
    <row r="96" spans="1:26">
      <c r="A96" s="39"/>
      <c r="Y96" s="38"/>
      <c r="Z96" s="40"/>
    </row>
    <row r="97" spans="1:26">
      <c r="A97" s="22" t="s">
        <v>68</v>
      </c>
      <c r="C97" s="7">
        <v>811.3</v>
      </c>
      <c r="D97" s="9">
        <v>806.7</v>
      </c>
      <c r="E97" s="7">
        <v>799.2</v>
      </c>
      <c r="F97" s="7">
        <v>806.1</v>
      </c>
      <c r="G97" s="9">
        <v>799.3</v>
      </c>
      <c r="H97" s="7">
        <v>804</v>
      </c>
      <c r="I97" s="9">
        <v>791.9</v>
      </c>
      <c r="K97" s="20">
        <v>802.2</v>
      </c>
      <c r="P97" s="21">
        <v>789.4</v>
      </c>
      <c r="R97" s="21">
        <v>798.1</v>
      </c>
      <c r="S97" s="27">
        <v>797.3</v>
      </c>
      <c r="T97" s="27">
        <v>811.9</v>
      </c>
      <c r="U97" s="27">
        <v>803.5</v>
      </c>
      <c r="V97" s="27">
        <v>791.2</v>
      </c>
      <c r="W97" s="27">
        <v>793.2</v>
      </c>
      <c r="X97" s="27">
        <v>803.3</v>
      </c>
      <c r="Y97" s="42">
        <f>MIN(B97:X97)</f>
        <v>789.4</v>
      </c>
      <c r="Z97" s="3">
        <v>2000</v>
      </c>
    </row>
    <row r="98" spans="1:26">
      <c r="A98" s="41" t="s">
        <v>45</v>
      </c>
      <c r="B98" s="7">
        <v>797.8</v>
      </c>
      <c r="C98" s="7">
        <v>791.8</v>
      </c>
      <c r="D98" s="9">
        <v>793.9</v>
      </c>
      <c r="E98" s="7">
        <v>809.6</v>
      </c>
      <c r="F98" s="7">
        <v>794.3</v>
      </c>
      <c r="G98" s="9">
        <v>800.6</v>
      </c>
      <c r="H98" s="7">
        <v>795.8</v>
      </c>
      <c r="I98" s="9">
        <v>785.2</v>
      </c>
      <c r="J98" s="7">
        <v>797.2</v>
      </c>
      <c r="K98" s="20">
        <v>796.2</v>
      </c>
      <c r="M98" s="3">
        <v>799.9</v>
      </c>
      <c r="N98" s="21">
        <v>783.9</v>
      </c>
      <c r="O98" s="21">
        <v>794.3</v>
      </c>
      <c r="P98" s="21">
        <v>795.3</v>
      </c>
      <c r="R98" s="21">
        <v>791.3</v>
      </c>
      <c r="S98" s="27">
        <v>797.8</v>
      </c>
      <c r="T98" s="27">
        <v>792.1</v>
      </c>
      <c r="U98" s="27">
        <v>784.7</v>
      </c>
      <c r="V98" s="27">
        <v>799.5</v>
      </c>
      <c r="W98" s="27">
        <v>789.5</v>
      </c>
      <c r="X98" s="27">
        <v>798.9</v>
      </c>
      <c r="Y98" s="42">
        <f t="shared" ref="Y98:Y108" si="8">MIN(B98:X98)</f>
        <v>783.9</v>
      </c>
      <c r="Z98" s="3">
        <v>1998</v>
      </c>
    </row>
    <row r="99" spans="1:26">
      <c r="A99" s="41" t="s">
        <v>47</v>
      </c>
      <c r="B99" s="7">
        <v>784.5</v>
      </c>
      <c r="C99" s="7">
        <v>788.1</v>
      </c>
      <c r="D99" s="9">
        <v>791.1</v>
      </c>
      <c r="E99" s="7">
        <v>783.4</v>
      </c>
      <c r="F99" s="7">
        <v>794</v>
      </c>
      <c r="G99" s="9">
        <v>794.1</v>
      </c>
      <c r="H99" s="7">
        <v>790.4</v>
      </c>
      <c r="I99" s="9">
        <v>792.7</v>
      </c>
      <c r="J99" s="7">
        <v>798.8</v>
      </c>
      <c r="K99" s="20">
        <v>795.2</v>
      </c>
      <c r="M99" s="3">
        <v>790.3</v>
      </c>
      <c r="N99" s="21">
        <v>790.9</v>
      </c>
      <c r="O99" s="21">
        <v>791.9</v>
      </c>
      <c r="P99" s="21">
        <v>792.4</v>
      </c>
      <c r="Q99" s="21">
        <v>792.1</v>
      </c>
      <c r="R99" s="21">
        <v>795.4</v>
      </c>
      <c r="S99" s="27">
        <v>792.9</v>
      </c>
      <c r="T99" s="27">
        <v>794.4</v>
      </c>
      <c r="U99" s="27">
        <v>793.4</v>
      </c>
      <c r="V99" s="27">
        <v>789.9</v>
      </c>
      <c r="W99" s="27">
        <v>786.4</v>
      </c>
      <c r="X99" s="27">
        <v>787.7</v>
      </c>
      <c r="Y99" s="42">
        <f t="shared" si="8"/>
        <v>783.4</v>
      </c>
      <c r="Z99" s="3">
        <v>1986</v>
      </c>
    </row>
    <row r="100" spans="1:26">
      <c r="A100" s="41" t="s">
        <v>49</v>
      </c>
      <c r="B100" s="7"/>
      <c r="C100" s="7">
        <v>791</v>
      </c>
      <c r="D100" s="9">
        <v>792.5</v>
      </c>
      <c r="E100" s="7">
        <v>783.9</v>
      </c>
      <c r="F100" s="7">
        <v>794</v>
      </c>
      <c r="G100" s="9">
        <v>784.4</v>
      </c>
      <c r="H100" s="7">
        <v>783.1</v>
      </c>
      <c r="I100" s="9">
        <v>790.5</v>
      </c>
      <c r="J100" s="7">
        <v>776.9</v>
      </c>
      <c r="K100" s="20">
        <v>779.9</v>
      </c>
      <c r="M100" s="3">
        <v>791.5</v>
      </c>
      <c r="N100" s="21">
        <v>779.6</v>
      </c>
      <c r="O100" s="21">
        <v>781.7</v>
      </c>
      <c r="P100" s="21">
        <v>787.2</v>
      </c>
      <c r="Q100" s="21">
        <v>788.1</v>
      </c>
      <c r="R100" s="21">
        <v>791.3</v>
      </c>
      <c r="S100" s="27">
        <v>790.1</v>
      </c>
      <c r="T100" s="27">
        <v>789</v>
      </c>
      <c r="U100" s="27">
        <v>788.3</v>
      </c>
      <c r="V100" s="27">
        <v>789.7</v>
      </c>
      <c r="W100" s="27">
        <v>785.7</v>
      </c>
      <c r="X100" s="27">
        <v>787</v>
      </c>
      <c r="Y100" s="42">
        <f t="shared" si="8"/>
        <v>776.9</v>
      </c>
      <c r="Z100" s="3">
        <v>1992</v>
      </c>
    </row>
    <row r="101" spans="1:26">
      <c r="A101" s="41" t="s">
        <v>50</v>
      </c>
      <c r="B101" s="7">
        <v>788</v>
      </c>
      <c r="C101" s="7">
        <v>792</v>
      </c>
      <c r="D101" s="9">
        <v>782.6</v>
      </c>
      <c r="E101" s="7">
        <v>789.4</v>
      </c>
      <c r="F101" s="7">
        <v>778.9</v>
      </c>
      <c r="G101" s="9">
        <v>792.2</v>
      </c>
      <c r="H101" s="7">
        <v>783.6</v>
      </c>
      <c r="I101" s="9">
        <v>787.5</v>
      </c>
      <c r="J101" s="7">
        <v>786.1</v>
      </c>
      <c r="K101" s="20">
        <v>782.5</v>
      </c>
      <c r="M101" s="3">
        <v>779.3</v>
      </c>
      <c r="N101" s="21">
        <v>784</v>
      </c>
      <c r="O101" s="21">
        <v>795.1</v>
      </c>
      <c r="P101" s="21">
        <v>780.3</v>
      </c>
      <c r="Q101" s="21"/>
      <c r="R101" s="21">
        <v>792.6</v>
      </c>
      <c r="S101" s="27">
        <v>792.7</v>
      </c>
      <c r="T101" s="27">
        <v>795.3</v>
      </c>
      <c r="U101" s="27">
        <v>778.9</v>
      </c>
      <c r="V101" s="27">
        <v>775</v>
      </c>
      <c r="W101" s="27">
        <v>792.5</v>
      </c>
      <c r="X101" s="27">
        <v>794</v>
      </c>
      <c r="Y101" s="42">
        <f t="shared" si="8"/>
        <v>775</v>
      </c>
      <c r="Z101" s="3">
        <v>2012</v>
      </c>
    </row>
    <row r="102" spans="1:26">
      <c r="A102" s="41" t="s">
        <v>53</v>
      </c>
      <c r="B102" s="7">
        <v>784.4</v>
      </c>
      <c r="C102" s="7">
        <v>783.9</v>
      </c>
      <c r="D102" s="8"/>
      <c r="E102" s="7">
        <v>776.3</v>
      </c>
      <c r="F102" s="7">
        <v>783.2</v>
      </c>
      <c r="G102" s="9">
        <v>797.9</v>
      </c>
      <c r="H102" s="7">
        <v>784.9</v>
      </c>
      <c r="I102" s="9">
        <v>789.8</v>
      </c>
      <c r="J102" s="7">
        <v>790.1</v>
      </c>
      <c r="K102" s="20">
        <v>775.8</v>
      </c>
      <c r="N102" s="21">
        <v>787.3</v>
      </c>
      <c r="O102" s="21">
        <v>790.9</v>
      </c>
      <c r="P102" s="21">
        <v>788.1</v>
      </c>
      <c r="Q102" s="21">
        <v>780.6</v>
      </c>
      <c r="R102" s="21">
        <v>785.5</v>
      </c>
      <c r="S102" s="27">
        <v>792.5</v>
      </c>
      <c r="T102" s="27">
        <v>786.3</v>
      </c>
      <c r="U102" s="27">
        <v>792.5</v>
      </c>
      <c r="V102" s="27">
        <v>785.8</v>
      </c>
      <c r="W102" s="27">
        <v>787.2</v>
      </c>
      <c r="X102" s="27">
        <v>788.6</v>
      </c>
      <c r="Y102" s="42">
        <f t="shared" si="8"/>
        <v>775.8</v>
      </c>
      <c r="Z102" s="3">
        <v>1993</v>
      </c>
    </row>
    <row r="103" spans="1:26">
      <c r="A103" s="41" t="s">
        <v>55</v>
      </c>
      <c r="B103" s="7"/>
      <c r="C103" s="7">
        <v>782.8</v>
      </c>
      <c r="D103" s="8"/>
      <c r="E103" s="7"/>
      <c r="F103" s="7">
        <v>797.4</v>
      </c>
      <c r="H103" s="7">
        <v>783.6</v>
      </c>
      <c r="J103" s="7"/>
      <c r="K103" s="20">
        <v>789.2</v>
      </c>
      <c r="L103" s="3">
        <v>796.5</v>
      </c>
      <c r="N103" s="21"/>
      <c r="O103" s="21"/>
      <c r="P103" s="21">
        <v>793</v>
      </c>
      <c r="Q103" s="21">
        <v>798.8</v>
      </c>
      <c r="R103" s="21">
        <v>786.7</v>
      </c>
      <c r="S103" s="27">
        <v>793</v>
      </c>
      <c r="T103" s="27">
        <v>780.7</v>
      </c>
      <c r="U103" s="27">
        <v>783.7</v>
      </c>
      <c r="V103" s="27">
        <v>756.3</v>
      </c>
      <c r="W103" s="27">
        <v>785.5</v>
      </c>
      <c r="X103" s="27">
        <v>787.1</v>
      </c>
      <c r="Y103" s="42">
        <f t="shared" si="8"/>
        <v>756.3</v>
      </c>
      <c r="Z103" s="3">
        <v>2012</v>
      </c>
    </row>
    <row r="104" spans="1:26">
      <c r="A104" s="41" t="s">
        <v>56</v>
      </c>
      <c r="B104" s="7">
        <v>775.1</v>
      </c>
      <c r="C104" s="7">
        <v>790.7</v>
      </c>
      <c r="D104" s="8"/>
      <c r="E104" s="7"/>
      <c r="F104" s="7">
        <v>778.5</v>
      </c>
      <c r="H104" s="7">
        <v>788.2</v>
      </c>
      <c r="J104" s="7"/>
      <c r="L104" s="3">
        <v>778.7</v>
      </c>
      <c r="N104" s="21">
        <v>770</v>
      </c>
      <c r="O104" s="21">
        <v>780.2</v>
      </c>
      <c r="P104" s="21">
        <v>783</v>
      </c>
      <c r="Q104" s="21">
        <v>778.9</v>
      </c>
      <c r="R104" s="21">
        <v>781.3</v>
      </c>
      <c r="S104" s="27">
        <v>786.4</v>
      </c>
      <c r="T104" s="27">
        <v>780.6</v>
      </c>
      <c r="U104" s="27">
        <v>782.5</v>
      </c>
      <c r="V104" s="27">
        <v>780.2</v>
      </c>
      <c r="W104" s="27">
        <v>783.4</v>
      </c>
      <c r="X104" s="27">
        <v>775.3</v>
      </c>
      <c r="Y104" s="42">
        <f t="shared" si="8"/>
        <v>770</v>
      </c>
      <c r="Z104" s="3">
        <v>1998</v>
      </c>
    </row>
    <row r="105" spans="1:26">
      <c r="A105" s="41" t="s">
        <v>58</v>
      </c>
      <c r="B105" s="7">
        <v>777.6</v>
      </c>
      <c r="C105" s="7">
        <v>784.2</v>
      </c>
      <c r="D105" s="8"/>
      <c r="E105" s="7"/>
      <c r="F105" s="7">
        <v>792.1</v>
      </c>
      <c r="H105" s="7">
        <v>781.1</v>
      </c>
      <c r="J105" s="7">
        <v>775.9</v>
      </c>
      <c r="L105" s="3">
        <v>776.7</v>
      </c>
      <c r="N105" s="21">
        <v>782.8</v>
      </c>
      <c r="O105" s="21"/>
      <c r="P105" s="21">
        <v>789.8</v>
      </c>
      <c r="Q105" s="21">
        <v>780</v>
      </c>
      <c r="R105" s="21">
        <v>786.9</v>
      </c>
      <c r="S105" s="27">
        <v>797</v>
      </c>
      <c r="T105" s="27">
        <v>770.7</v>
      </c>
      <c r="U105" s="27">
        <v>790.1</v>
      </c>
      <c r="V105" s="27">
        <v>783.2</v>
      </c>
      <c r="W105" s="27">
        <v>775.5</v>
      </c>
      <c r="X105" s="27">
        <v>786.7</v>
      </c>
      <c r="Y105" s="42">
        <f t="shared" si="8"/>
        <v>770.7</v>
      </c>
      <c r="Z105" s="3">
        <v>2010</v>
      </c>
    </row>
    <row r="106" spans="1:26">
      <c r="A106" s="41" t="s">
        <v>62</v>
      </c>
      <c r="B106" s="7">
        <v>775</v>
      </c>
      <c r="C106" s="7">
        <v>780.2</v>
      </c>
      <c r="D106" s="8"/>
      <c r="E106" s="7"/>
      <c r="F106" s="7">
        <v>790.7</v>
      </c>
      <c r="H106" s="7">
        <v>778.4</v>
      </c>
      <c r="J106" s="7">
        <v>778.7</v>
      </c>
      <c r="L106" s="3">
        <v>787.5</v>
      </c>
      <c r="N106" s="21">
        <v>786.9</v>
      </c>
      <c r="O106" s="21"/>
      <c r="P106" s="21">
        <v>775.9</v>
      </c>
      <c r="Q106" s="21">
        <v>784.6</v>
      </c>
      <c r="R106" s="21">
        <v>792.7</v>
      </c>
      <c r="S106" s="27">
        <v>790.5</v>
      </c>
      <c r="T106" s="27">
        <v>777.9</v>
      </c>
      <c r="U106" s="27">
        <v>787.4</v>
      </c>
      <c r="V106" s="27">
        <v>785.5</v>
      </c>
      <c r="W106" s="27">
        <v>789.3</v>
      </c>
      <c r="X106" s="27">
        <v>780</v>
      </c>
      <c r="Y106" s="42">
        <f t="shared" si="8"/>
        <v>775</v>
      </c>
      <c r="Z106" s="3">
        <v>1983</v>
      </c>
    </row>
    <row r="107" spans="1:26">
      <c r="A107" s="41" t="s">
        <v>65</v>
      </c>
      <c r="B107" s="7">
        <v>787.8</v>
      </c>
      <c r="C107" s="7">
        <v>782.3</v>
      </c>
      <c r="D107" s="8"/>
      <c r="E107" s="7">
        <v>807</v>
      </c>
      <c r="F107" s="7">
        <v>790.3</v>
      </c>
      <c r="H107" s="7">
        <v>788</v>
      </c>
      <c r="J107" s="7">
        <v>792.9</v>
      </c>
      <c r="N107" s="21">
        <v>786.5</v>
      </c>
      <c r="O107" s="21"/>
      <c r="P107" s="21">
        <v>794.9</v>
      </c>
      <c r="Q107" s="21">
        <v>792.1</v>
      </c>
      <c r="R107" s="21">
        <v>794.1</v>
      </c>
      <c r="S107" s="27">
        <v>790</v>
      </c>
      <c r="T107" s="27">
        <v>782.9</v>
      </c>
      <c r="U107" s="27">
        <v>793.7</v>
      </c>
      <c r="V107" s="27">
        <v>794.1</v>
      </c>
      <c r="W107" s="27">
        <v>794.4</v>
      </c>
      <c r="X107" s="27">
        <v>798.4</v>
      </c>
      <c r="Y107" s="42">
        <f t="shared" si="8"/>
        <v>782.3</v>
      </c>
      <c r="Z107" s="3">
        <v>1984</v>
      </c>
    </row>
    <row r="108" spans="1:26">
      <c r="A108" s="41" t="s">
        <v>67</v>
      </c>
      <c r="C108" s="7">
        <v>807.4</v>
      </c>
      <c r="D108" s="9">
        <v>791.8</v>
      </c>
      <c r="E108" s="7">
        <v>803.6</v>
      </c>
      <c r="F108" s="7">
        <v>807</v>
      </c>
      <c r="H108" s="7">
        <v>801.8</v>
      </c>
      <c r="J108" s="7">
        <v>800.3</v>
      </c>
      <c r="N108" s="21">
        <v>790.7</v>
      </c>
      <c r="O108" s="21">
        <v>797.8</v>
      </c>
      <c r="P108" s="21">
        <v>808.4</v>
      </c>
      <c r="Q108" s="21">
        <v>789</v>
      </c>
      <c r="R108" s="21">
        <v>794.3</v>
      </c>
      <c r="S108" s="27">
        <v>798.5</v>
      </c>
      <c r="T108" s="27">
        <v>794.8</v>
      </c>
      <c r="U108" s="27">
        <v>795.6</v>
      </c>
      <c r="V108" s="27">
        <v>794.2</v>
      </c>
      <c r="W108" s="27">
        <v>798</v>
      </c>
      <c r="X108" s="27">
        <v>795.2</v>
      </c>
      <c r="Y108" s="42">
        <f t="shared" si="8"/>
        <v>789</v>
      </c>
      <c r="Z108" s="3">
        <v>2001</v>
      </c>
    </row>
    <row r="109" spans="1:26">
      <c r="A109" s="43" t="s">
        <v>242</v>
      </c>
      <c r="C109" s="7"/>
      <c r="D109" s="9"/>
      <c r="E109" s="7"/>
      <c r="F109" s="7"/>
      <c r="H109" s="7"/>
      <c r="J109" s="7"/>
      <c r="N109" s="21"/>
      <c r="O109" s="21"/>
      <c r="P109" s="21"/>
      <c r="Q109" s="21"/>
      <c r="R109" s="21"/>
      <c r="S109" s="27"/>
      <c r="T109" s="27"/>
      <c r="U109" s="27"/>
      <c r="V109" s="27"/>
      <c r="W109" s="27"/>
      <c r="Y109" s="42"/>
    </row>
    <row r="110" spans="1:26">
      <c r="A110" s="43" t="s">
        <v>245</v>
      </c>
      <c r="C110" s="7"/>
      <c r="D110" s="9"/>
      <c r="E110" s="7"/>
      <c r="F110" s="7"/>
      <c r="H110" s="7"/>
      <c r="J110" s="7"/>
      <c r="N110" s="21"/>
      <c r="O110" s="21"/>
      <c r="P110" s="21"/>
      <c r="Q110" s="21"/>
      <c r="R110" s="21"/>
      <c r="S110" s="27"/>
      <c r="T110" s="27"/>
      <c r="U110" s="27"/>
      <c r="V110" s="27"/>
      <c r="W110" s="27"/>
      <c r="Y110" s="42"/>
    </row>
    <row r="111" spans="1:26" s="4" customFormat="1">
      <c r="A111" s="43" t="s">
        <v>30</v>
      </c>
      <c r="B111" s="4">
        <f t="shared" ref="B111:U111" si="9">MIN(B97:B110)</f>
        <v>775</v>
      </c>
      <c r="C111" s="44">
        <f t="shared" si="9"/>
        <v>780.2</v>
      </c>
      <c r="D111" s="45">
        <f t="shared" si="9"/>
        <v>782.6</v>
      </c>
      <c r="E111" s="44">
        <f t="shared" si="9"/>
        <v>776.3</v>
      </c>
      <c r="F111" s="44">
        <f t="shared" si="9"/>
        <v>778.5</v>
      </c>
      <c r="G111" s="4">
        <f t="shared" si="9"/>
        <v>784.4</v>
      </c>
      <c r="H111" s="44">
        <f t="shared" si="9"/>
        <v>778.4</v>
      </c>
      <c r="I111" s="4">
        <f t="shared" si="9"/>
        <v>785.2</v>
      </c>
      <c r="J111" s="44">
        <f t="shared" si="9"/>
        <v>775.9</v>
      </c>
      <c r="K111" s="4">
        <f t="shared" si="9"/>
        <v>775.8</v>
      </c>
      <c r="L111" s="4">
        <f t="shared" si="9"/>
        <v>776.7</v>
      </c>
      <c r="M111" s="4">
        <f t="shared" si="9"/>
        <v>779.3</v>
      </c>
      <c r="N111" s="54">
        <f t="shared" si="9"/>
        <v>770</v>
      </c>
      <c r="O111" s="54">
        <f t="shared" si="9"/>
        <v>780.2</v>
      </c>
      <c r="P111" s="54">
        <f t="shared" si="9"/>
        <v>775.9</v>
      </c>
      <c r="Q111" s="54">
        <f t="shared" si="9"/>
        <v>778.9</v>
      </c>
      <c r="R111" s="54">
        <f t="shared" si="9"/>
        <v>781.3</v>
      </c>
      <c r="S111" s="46">
        <f t="shared" si="9"/>
        <v>786.4</v>
      </c>
      <c r="T111" s="46">
        <f t="shared" si="9"/>
        <v>770.7</v>
      </c>
      <c r="U111" s="46">
        <f t="shared" si="9"/>
        <v>778.9</v>
      </c>
      <c r="V111" s="46">
        <f>MIN(V97:V110)</f>
        <v>756.3</v>
      </c>
      <c r="W111" s="46">
        <f>MIN(W97:W110)</f>
        <v>775.5</v>
      </c>
      <c r="X111" s="4">
        <f>MIN(X97:X108)</f>
        <v>775.3</v>
      </c>
      <c r="Y111" s="42"/>
    </row>
    <row r="112" spans="1:26">
      <c r="A112" s="47" t="s">
        <v>31</v>
      </c>
      <c r="B112" s="13" t="s">
        <v>62</v>
      </c>
      <c r="C112" s="7" t="s">
        <v>62</v>
      </c>
      <c r="D112" s="9" t="s">
        <v>50</v>
      </c>
      <c r="E112" s="7" t="s">
        <v>53</v>
      </c>
      <c r="F112" s="7" t="s">
        <v>56</v>
      </c>
      <c r="G112" s="13" t="s">
        <v>49</v>
      </c>
      <c r="H112" s="7" t="s">
        <v>62</v>
      </c>
      <c r="I112" s="13" t="s">
        <v>45</v>
      </c>
      <c r="J112" s="7" t="s">
        <v>58</v>
      </c>
      <c r="K112" s="13" t="s">
        <v>53</v>
      </c>
      <c r="L112" s="13" t="s">
        <v>58</v>
      </c>
      <c r="M112" s="13" t="s">
        <v>50</v>
      </c>
      <c r="N112" s="55" t="s">
        <v>56</v>
      </c>
      <c r="O112" s="55" t="s">
        <v>56</v>
      </c>
      <c r="P112" s="55" t="s">
        <v>62</v>
      </c>
      <c r="Q112" s="55" t="s">
        <v>56</v>
      </c>
      <c r="R112" s="55" t="s">
        <v>56</v>
      </c>
      <c r="S112" s="48" t="s">
        <v>56</v>
      </c>
      <c r="T112" s="48" t="s">
        <v>58</v>
      </c>
      <c r="U112" s="48" t="s">
        <v>50</v>
      </c>
      <c r="V112" s="48" t="s">
        <v>55</v>
      </c>
      <c r="W112" s="48" t="s">
        <v>15</v>
      </c>
      <c r="X112" s="62" t="s">
        <v>116</v>
      </c>
      <c r="Y112" s="42"/>
    </row>
    <row r="113" spans="21:26">
      <c r="Y113" s="42"/>
    </row>
    <row r="114" spans="21:26">
      <c r="U114" s="4"/>
      <c r="X114" s="4" t="s">
        <v>243</v>
      </c>
      <c r="Y114" s="42">
        <f>MIN(Y97:Y108)</f>
        <v>756.3</v>
      </c>
      <c r="Z114" s="61" t="s">
        <v>263</v>
      </c>
    </row>
  </sheetData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16"/>
  <sheetViews>
    <sheetView zoomScale="75" workbookViewId="0">
      <selection activeCell="X5" sqref="X5:X16"/>
    </sheetView>
  </sheetViews>
  <sheetFormatPr baseColWidth="10" defaultColWidth="9" defaultRowHeight="10"/>
  <cols>
    <col min="1" max="23" width="9" style="3"/>
    <col min="25" max="16384" width="9" style="3"/>
  </cols>
  <sheetData>
    <row r="1" spans="1:25">
      <c r="A1" s="57" t="s">
        <v>16</v>
      </c>
    </row>
    <row r="2" spans="1:25">
      <c r="A2" s="57" t="s">
        <v>26</v>
      </c>
    </row>
    <row r="3" spans="1:25">
      <c r="A3" s="34" t="s">
        <v>32</v>
      </c>
    </row>
    <row r="4" spans="1:25">
      <c r="A4" s="34"/>
      <c r="B4" s="3">
        <v>1983</v>
      </c>
      <c r="C4" s="3">
        <v>1984</v>
      </c>
      <c r="D4" s="3">
        <v>1985</v>
      </c>
      <c r="E4" s="3">
        <v>1986</v>
      </c>
      <c r="F4" s="3">
        <v>1987</v>
      </c>
      <c r="G4" s="3">
        <v>1988</v>
      </c>
      <c r="H4" s="3">
        <v>1989</v>
      </c>
      <c r="I4" s="3">
        <v>1990</v>
      </c>
      <c r="J4" s="3">
        <v>1992</v>
      </c>
      <c r="K4" s="3">
        <v>1993</v>
      </c>
      <c r="L4" s="3">
        <v>1994</v>
      </c>
      <c r="M4" s="3">
        <v>1996</v>
      </c>
      <c r="N4" s="3">
        <v>1998</v>
      </c>
      <c r="O4" s="3">
        <v>1999</v>
      </c>
      <c r="P4" s="3">
        <v>2000</v>
      </c>
      <c r="Q4" s="3">
        <v>2001</v>
      </c>
      <c r="R4" s="3">
        <v>2002</v>
      </c>
      <c r="S4" s="3">
        <v>2009</v>
      </c>
      <c r="T4" s="3">
        <v>2010</v>
      </c>
      <c r="U4" s="3">
        <v>2011</v>
      </c>
      <c r="V4" s="60">
        <v>2012</v>
      </c>
      <c r="W4" s="60">
        <v>2013</v>
      </c>
      <c r="X4" s="60">
        <v>2014</v>
      </c>
      <c r="Y4" s="56" t="s">
        <v>16</v>
      </c>
    </row>
    <row r="5" spans="1:25">
      <c r="A5" s="22" t="s">
        <v>68</v>
      </c>
      <c r="C5" s="7">
        <v>-12.6</v>
      </c>
      <c r="D5" s="9">
        <v>-13.1</v>
      </c>
      <c r="E5" s="7">
        <v>-14</v>
      </c>
      <c r="F5" s="7">
        <v>-12.1</v>
      </c>
      <c r="G5" s="7">
        <v>-13.5</v>
      </c>
      <c r="H5" s="7">
        <v>-17.8</v>
      </c>
      <c r="I5" s="7">
        <v>-13.9</v>
      </c>
      <c r="K5" s="18">
        <v>-12</v>
      </c>
      <c r="S5" s="27">
        <v>-13.3</v>
      </c>
      <c r="T5" s="27">
        <v>-12.6</v>
      </c>
      <c r="U5" s="27">
        <v>-12.6</v>
      </c>
      <c r="V5" s="27">
        <v>-14.7</v>
      </c>
      <c r="W5" s="27">
        <v>-12.3</v>
      </c>
      <c r="X5" s="27">
        <v>-12.3</v>
      </c>
      <c r="Y5" s="5">
        <f>AVERAGE(B5:X5)</f>
        <v>-13.342857142857143</v>
      </c>
    </row>
    <row r="6" spans="1:25">
      <c r="A6" s="41" t="s">
        <v>45</v>
      </c>
      <c r="B6" s="7">
        <v>-16</v>
      </c>
      <c r="C6" s="7">
        <v>-18.3</v>
      </c>
      <c r="D6" s="9">
        <v>-18.5</v>
      </c>
      <c r="E6" s="9">
        <v>-14.6</v>
      </c>
      <c r="F6" s="7">
        <v>-15.9</v>
      </c>
      <c r="G6" s="7">
        <v>-18.600000000000001</v>
      </c>
      <c r="H6" s="7">
        <v>-19.7</v>
      </c>
      <c r="I6" s="7">
        <v>-19.8</v>
      </c>
      <c r="J6" s="7">
        <v>-17.8</v>
      </c>
      <c r="K6" s="18">
        <v>-16.899999999999999</v>
      </c>
      <c r="M6" s="5">
        <v>-21.3</v>
      </c>
      <c r="S6" s="27">
        <v>-18.7</v>
      </c>
      <c r="T6" s="27">
        <v>-18.8</v>
      </c>
      <c r="U6" s="27">
        <v>-20.100000000000001</v>
      </c>
      <c r="V6" s="27">
        <v>-18.7</v>
      </c>
      <c r="W6" s="27">
        <v>-19.7</v>
      </c>
      <c r="X6" s="27">
        <v>-18.600000000000001</v>
      </c>
      <c r="Y6" s="5">
        <f t="shared" ref="Y6:Y16" si="0">AVERAGE(B6:X6)</f>
        <v>-18.352941176470591</v>
      </c>
    </row>
    <row r="7" spans="1:25">
      <c r="A7" s="41" t="s">
        <v>47</v>
      </c>
      <c r="B7" s="7">
        <v>-25.9</v>
      </c>
      <c r="C7" s="7">
        <v>-21.3</v>
      </c>
      <c r="D7" s="9">
        <v>-23.9</v>
      </c>
      <c r="E7" s="9">
        <v>-20.7</v>
      </c>
      <c r="F7" s="7">
        <v>-23.7</v>
      </c>
      <c r="G7" s="7">
        <v>-27</v>
      </c>
      <c r="H7" s="7">
        <v>-26.2</v>
      </c>
      <c r="I7" s="7">
        <v>-26.9</v>
      </c>
      <c r="J7" s="7">
        <v>-23.6</v>
      </c>
      <c r="K7" s="18">
        <v>-22.1</v>
      </c>
      <c r="M7" s="5">
        <v>-20.9</v>
      </c>
      <c r="S7" s="27">
        <v>-24.6</v>
      </c>
      <c r="T7" s="27">
        <v>-23.8</v>
      </c>
      <c r="U7" s="27">
        <v>-24.1</v>
      </c>
      <c r="V7" s="27">
        <v>-24.3</v>
      </c>
      <c r="W7" s="27">
        <v>-24.8</v>
      </c>
      <c r="X7" s="27">
        <v>-24.5</v>
      </c>
      <c r="Y7" s="5">
        <f t="shared" si="0"/>
        <v>-24.017647058823535</v>
      </c>
    </row>
    <row r="8" spans="1:25">
      <c r="A8" s="41" t="s">
        <v>49</v>
      </c>
      <c r="B8" s="7"/>
      <c r="C8" s="7">
        <v>-30.3</v>
      </c>
      <c r="D8" s="9">
        <v>-29.4</v>
      </c>
      <c r="E8" s="9">
        <v>-27.9</v>
      </c>
      <c r="F8" s="7">
        <v>-28</v>
      </c>
      <c r="G8" s="7">
        <v>-26.6</v>
      </c>
      <c r="H8" s="7">
        <v>-26.9</v>
      </c>
      <c r="I8" s="7">
        <v>-28.7</v>
      </c>
      <c r="J8" s="7">
        <v>-27.3</v>
      </c>
      <c r="K8" s="18">
        <v>-27.4</v>
      </c>
      <c r="S8" s="27">
        <v>-30</v>
      </c>
      <c r="T8" s="27">
        <v>-30.3</v>
      </c>
      <c r="U8" s="27">
        <v>-26.3</v>
      </c>
      <c r="V8" s="27">
        <v>-29.1</v>
      </c>
      <c r="W8" s="27">
        <v>-30.5</v>
      </c>
      <c r="X8" s="27">
        <v>-26.4</v>
      </c>
      <c r="Y8" s="5">
        <f t="shared" si="0"/>
        <v>-28.34</v>
      </c>
    </row>
    <row r="9" spans="1:25">
      <c r="A9" s="41" t="s">
        <v>50</v>
      </c>
      <c r="B9" s="7">
        <v>-28.4</v>
      </c>
      <c r="C9" s="7">
        <v>-27.1</v>
      </c>
      <c r="D9" s="9">
        <v>-32.299999999999997</v>
      </c>
      <c r="E9" s="9">
        <v>-31.8</v>
      </c>
      <c r="F9" s="7">
        <v>-32</v>
      </c>
      <c r="G9" s="7">
        <v>-31.8</v>
      </c>
      <c r="H9" s="7">
        <v>-30.4</v>
      </c>
      <c r="I9" s="7">
        <v>-30.2</v>
      </c>
      <c r="J9" s="7">
        <v>-30.3</v>
      </c>
      <c r="K9" s="18">
        <v>-30.9</v>
      </c>
      <c r="S9" s="27">
        <v>-29</v>
      </c>
      <c r="T9" s="27">
        <v>-29.5</v>
      </c>
      <c r="U9" s="27">
        <v>-31.1</v>
      </c>
      <c r="V9" s="27">
        <v>-27.8</v>
      </c>
      <c r="W9" s="27">
        <v>-29.6</v>
      </c>
      <c r="X9" s="27">
        <v>-31</v>
      </c>
      <c r="Y9" s="5">
        <f t="shared" si="0"/>
        <v>-30.200000000000003</v>
      </c>
    </row>
    <row r="10" spans="1:25">
      <c r="A10" s="41" t="s">
        <v>53</v>
      </c>
      <c r="B10" s="7">
        <v>-26.7</v>
      </c>
      <c r="C10" s="7">
        <v>-33.700000000000003</v>
      </c>
      <c r="D10" s="8"/>
      <c r="E10" s="9">
        <v>-32.9</v>
      </c>
      <c r="F10" s="7">
        <v>-25</v>
      </c>
      <c r="G10" s="7">
        <v>-31.5</v>
      </c>
      <c r="H10" s="7">
        <v>-35.5</v>
      </c>
      <c r="I10" s="7">
        <v>-33.299999999999997</v>
      </c>
      <c r="J10" s="7">
        <v>-27.2</v>
      </c>
      <c r="K10" s="18">
        <v>-33.9</v>
      </c>
      <c r="S10" s="27">
        <v>-29.1</v>
      </c>
      <c r="T10" s="27">
        <v>-32</v>
      </c>
      <c r="U10" s="27">
        <v>-30.2</v>
      </c>
      <c r="V10" s="27">
        <v>-28.8</v>
      </c>
      <c r="W10" s="27">
        <v>-30.8</v>
      </c>
      <c r="X10" s="27">
        <v>-33.4</v>
      </c>
      <c r="Y10" s="5">
        <f t="shared" si="0"/>
        <v>-30.933333333333334</v>
      </c>
    </row>
    <row r="11" spans="1:25">
      <c r="A11" s="41" t="s">
        <v>55</v>
      </c>
      <c r="B11" s="7"/>
      <c r="C11" s="7">
        <v>-34</v>
      </c>
      <c r="D11" s="8"/>
      <c r="E11" s="8"/>
      <c r="F11" s="7">
        <v>-30</v>
      </c>
      <c r="H11" s="7">
        <v>-29.3</v>
      </c>
      <c r="J11" s="7"/>
      <c r="K11" s="18">
        <v>-30.3</v>
      </c>
      <c r="L11" s="5">
        <v>-28.5</v>
      </c>
      <c r="S11" s="27">
        <v>-25.1</v>
      </c>
      <c r="T11" s="27">
        <v>-33</v>
      </c>
      <c r="U11" s="27">
        <v>-32.299999999999997</v>
      </c>
      <c r="V11" s="27">
        <v>-32.1</v>
      </c>
      <c r="W11" s="27">
        <v>-34</v>
      </c>
      <c r="X11" s="27">
        <v>-28.3</v>
      </c>
      <c r="Y11" s="5">
        <f t="shared" si="0"/>
        <v>-30.627272727272729</v>
      </c>
    </row>
    <row r="12" spans="1:25">
      <c r="A12" s="41" t="s">
        <v>56</v>
      </c>
      <c r="B12" s="7">
        <v>-31.9</v>
      </c>
      <c r="C12" s="7">
        <v>-27.8</v>
      </c>
      <c r="D12" s="8"/>
      <c r="E12" s="8"/>
      <c r="F12" s="7">
        <v>-33.200000000000003</v>
      </c>
      <c r="H12" s="7">
        <v>-30.2</v>
      </c>
      <c r="J12" s="7"/>
      <c r="L12" s="5">
        <v>-34.5</v>
      </c>
      <c r="S12" s="27">
        <v>-28.9</v>
      </c>
      <c r="T12" s="27">
        <v>-29.7</v>
      </c>
      <c r="U12" s="27">
        <v>-29.1</v>
      </c>
      <c r="V12" s="27">
        <v>-28.3</v>
      </c>
      <c r="W12" s="27">
        <v>-28.9</v>
      </c>
      <c r="X12" s="27">
        <v>-33.200000000000003</v>
      </c>
      <c r="Y12" s="5">
        <f t="shared" si="0"/>
        <v>-30.518181818181816</v>
      </c>
    </row>
    <row r="13" spans="1:25">
      <c r="A13" s="41" t="s">
        <v>58</v>
      </c>
      <c r="B13" s="7">
        <v>-25.9</v>
      </c>
      <c r="C13" s="7">
        <v>-29.2</v>
      </c>
      <c r="D13" s="8"/>
      <c r="E13" s="8"/>
      <c r="F13" s="7">
        <v>-28.1</v>
      </c>
      <c r="H13" s="7">
        <v>-25</v>
      </c>
      <c r="J13" s="7">
        <v>-29.6</v>
      </c>
      <c r="L13" s="5">
        <v>-25.8</v>
      </c>
      <c r="S13" s="27">
        <v>-27.3</v>
      </c>
      <c r="T13" s="27">
        <v>-32.4</v>
      </c>
      <c r="U13" s="27">
        <v>-27.1</v>
      </c>
      <c r="V13" s="27">
        <v>-30</v>
      </c>
      <c r="W13" s="27">
        <v>-24.6</v>
      </c>
      <c r="X13" s="27">
        <v>-30.8</v>
      </c>
      <c r="Y13" s="5">
        <f t="shared" si="0"/>
        <v>-27.983333333333334</v>
      </c>
    </row>
    <row r="14" spans="1:25">
      <c r="A14" s="41" t="s">
        <v>62</v>
      </c>
      <c r="B14" s="7">
        <v>-30.1</v>
      </c>
      <c r="C14" s="7">
        <v>-27.6</v>
      </c>
      <c r="D14" s="8"/>
      <c r="E14" s="8"/>
      <c r="F14" s="7">
        <v>-23.2</v>
      </c>
      <c r="H14" s="7">
        <v>-26</v>
      </c>
      <c r="J14" s="7">
        <v>-29.8</v>
      </c>
      <c r="L14" s="5">
        <v>-25.6</v>
      </c>
      <c r="S14" s="27">
        <v>-28</v>
      </c>
      <c r="T14" s="27">
        <v>-25.5</v>
      </c>
      <c r="U14" s="27">
        <v>-25.6</v>
      </c>
      <c r="V14" s="27">
        <v>-26.9</v>
      </c>
      <c r="W14" s="27">
        <v>-25.9</v>
      </c>
      <c r="X14" s="27">
        <v>-26.7</v>
      </c>
      <c r="Y14" s="5">
        <f t="shared" si="0"/>
        <v>-26.741666666666664</v>
      </c>
    </row>
    <row r="15" spans="1:25">
      <c r="A15" s="41" t="s">
        <v>65</v>
      </c>
      <c r="B15" s="7">
        <v>-21.2</v>
      </c>
      <c r="C15" s="7">
        <v>-22.6</v>
      </c>
      <c r="D15" s="8"/>
      <c r="E15" s="9">
        <v>-18.3</v>
      </c>
      <c r="F15" s="7">
        <v>-20.6</v>
      </c>
      <c r="H15" s="7">
        <v>-22.2</v>
      </c>
      <c r="J15" s="7">
        <v>-18.899999999999999</v>
      </c>
      <c r="S15" s="27">
        <v>-20.2</v>
      </c>
      <c r="T15" s="27">
        <v>-19.3</v>
      </c>
      <c r="U15" s="27">
        <v>-19.600000000000001</v>
      </c>
      <c r="V15" s="27">
        <v>-19.5</v>
      </c>
      <c r="W15" s="27">
        <v>-21</v>
      </c>
      <c r="X15" s="27">
        <v>-18.5</v>
      </c>
      <c r="Y15" s="5">
        <f t="shared" si="0"/>
        <v>-20.158333333333331</v>
      </c>
    </row>
    <row r="16" spans="1:25">
      <c r="A16" s="41" t="s">
        <v>67</v>
      </c>
      <c r="C16" s="7">
        <v>-13.6</v>
      </c>
      <c r="D16" s="9">
        <v>-15.9</v>
      </c>
      <c r="E16" s="9">
        <v>-14.9</v>
      </c>
      <c r="F16" s="7">
        <v>-14.8</v>
      </c>
      <c r="H16" s="7">
        <v>-13.4</v>
      </c>
      <c r="J16" s="7">
        <v>-15.9</v>
      </c>
      <c r="S16" s="27">
        <v>-14.5</v>
      </c>
      <c r="T16" s="27">
        <v>-13.1</v>
      </c>
      <c r="U16" s="27">
        <v>-13.8</v>
      </c>
      <c r="V16" s="27">
        <v>-13.6</v>
      </c>
      <c r="W16" s="27">
        <v>-12.4</v>
      </c>
      <c r="X16" s="27">
        <v>-14.4</v>
      </c>
      <c r="Y16" s="5">
        <f t="shared" si="0"/>
        <v>-14.191666666666668</v>
      </c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17"/>
  <sheetViews>
    <sheetView workbookViewId="0">
      <selection activeCell="X5" sqref="X5:X16"/>
    </sheetView>
  </sheetViews>
  <sheetFormatPr baseColWidth="10" defaultColWidth="9" defaultRowHeight="10"/>
  <sheetData>
    <row r="1" spans="1:25">
      <c r="A1" s="57" t="s">
        <v>16</v>
      </c>
    </row>
    <row r="2" spans="1:25">
      <c r="A2" s="57" t="s">
        <v>23</v>
      </c>
    </row>
    <row r="3" spans="1:25">
      <c r="A3" s="34" t="s">
        <v>34</v>
      </c>
    </row>
    <row r="4" spans="1:25">
      <c r="A4" s="34"/>
      <c r="B4" s="3">
        <v>1983</v>
      </c>
      <c r="C4" s="3">
        <v>1984</v>
      </c>
      <c r="D4" s="3">
        <v>1985</v>
      </c>
      <c r="E4" s="3">
        <v>1986</v>
      </c>
      <c r="F4" s="3">
        <v>1987</v>
      </c>
      <c r="G4" s="3">
        <v>1988</v>
      </c>
      <c r="H4" s="3">
        <v>1989</v>
      </c>
      <c r="I4" s="3">
        <v>1990</v>
      </c>
      <c r="J4" s="3">
        <v>1992</v>
      </c>
      <c r="K4" s="3">
        <v>1993</v>
      </c>
      <c r="L4" s="3">
        <v>1994</v>
      </c>
      <c r="M4" s="3">
        <v>1996</v>
      </c>
      <c r="N4" s="3">
        <v>1998</v>
      </c>
      <c r="O4" s="3">
        <v>1999</v>
      </c>
      <c r="P4" s="3">
        <v>2000</v>
      </c>
      <c r="Q4" s="3">
        <v>2001</v>
      </c>
      <c r="R4" s="3">
        <v>2002</v>
      </c>
      <c r="S4" s="3">
        <v>2009</v>
      </c>
      <c r="T4" s="3">
        <v>2010</v>
      </c>
      <c r="U4" s="3">
        <v>2011</v>
      </c>
      <c r="V4" s="60">
        <v>2012</v>
      </c>
      <c r="W4" s="60">
        <v>2013</v>
      </c>
      <c r="X4" s="60">
        <v>2014</v>
      </c>
      <c r="Y4" s="56" t="s">
        <v>16</v>
      </c>
    </row>
    <row r="5" spans="1:25">
      <c r="A5" s="22" t="s">
        <v>68</v>
      </c>
      <c r="C5" s="7">
        <v>9</v>
      </c>
      <c r="D5" s="9">
        <v>8.5</v>
      </c>
      <c r="E5" s="9">
        <v>7.4</v>
      </c>
      <c r="F5" s="9">
        <v>9.6</v>
      </c>
      <c r="G5" s="9">
        <v>9.6</v>
      </c>
      <c r="I5" s="7">
        <v>9.8000000000000007</v>
      </c>
      <c r="K5" s="18">
        <v>10.5</v>
      </c>
      <c r="P5" s="21">
        <v>10.3</v>
      </c>
      <c r="R5" s="21">
        <v>7.4</v>
      </c>
      <c r="S5" s="27">
        <v>10.199999999999999</v>
      </c>
      <c r="T5" s="27">
        <v>13</v>
      </c>
      <c r="U5" s="27">
        <v>11.8</v>
      </c>
      <c r="V5" s="27">
        <v>8.6999999999999993</v>
      </c>
      <c r="W5" s="27">
        <v>10.1</v>
      </c>
      <c r="X5" s="27">
        <v>11.4</v>
      </c>
      <c r="Y5" s="58">
        <f>AVERAGE(B5:X5)</f>
        <v>9.82</v>
      </c>
    </row>
    <row r="6" spans="1:25">
      <c r="A6" s="41" t="s">
        <v>45</v>
      </c>
      <c r="B6" s="7">
        <v>12.7</v>
      </c>
      <c r="C6" s="7">
        <v>11.4</v>
      </c>
      <c r="D6" s="9">
        <v>10.5</v>
      </c>
      <c r="E6" s="9">
        <v>12.4</v>
      </c>
      <c r="F6" s="9">
        <v>9.6</v>
      </c>
      <c r="G6" s="9">
        <v>9.6</v>
      </c>
      <c r="H6" s="7">
        <v>10.7</v>
      </c>
      <c r="I6" s="7">
        <v>12.1</v>
      </c>
      <c r="J6" s="7">
        <v>12</v>
      </c>
      <c r="K6" s="18">
        <v>9.6999999999999993</v>
      </c>
      <c r="M6" s="3">
        <v>11.1</v>
      </c>
      <c r="N6" s="21">
        <v>13.3</v>
      </c>
      <c r="O6" s="21">
        <v>11.4</v>
      </c>
      <c r="P6" s="21">
        <v>11</v>
      </c>
      <c r="R6" s="21">
        <v>10</v>
      </c>
      <c r="S6" s="27">
        <v>11.3</v>
      </c>
      <c r="T6" s="27">
        <v>13.3</v>
      </c>
      <c r="U6" s="27">
        <v>9.9</v>
      </c>
      <c r="V6" s="27">
        <v>11.4</v>
      </c>
      <c r="W6" s="27">
        <v>11.1</v>
      </c>
      <c r="X6" s="27">
        <v>11.6</v>
      </c>
      <c r="Y6" s="58">
        <f t="shared" ref="Y6:Y16" si="0">AVERAGE(B6:X6)</f>
        <v>11.242857142857144</v>
      </c>
    </row>
    <row r="7" spans="1:25">
      <c r="A7" s="41" t="s">
        <v>47</v>
      </c>
      <c r="B7" s="7">
        <v>11.5</v>
      </c>
      <c r="C7" s="7">
        <v>11.6</v>
      </c>
      <c r="D7" s="9">
        <v>10.8</v>
      </c>
      <c r="E7" s="9">
        <v>12.4</v>
      </c>
      <c r="F7" s="9">
        <v>10.4</v>
      </c>
      <c r="G7" s="9">
        <v>10.4</v>
      </c>
      <c r="H7" s="7">
        <v>13.2</v>
      </c>
      <c r="I7" s="7">
        <v>13.7</v>
      </c>
      <c r="J7" s="7">
        <v>13.7</v>
      </c>
      <c r="K7" s="18">
        <v>10.199999999999999</v>
      </c>
      <c r="M7" s="3">
        <v>12.9</v>
      </c>
      <c r="N7" s="21">
        <v>12.1</v>
      </c>
      <c r="O7" s="21">
        <v>10.9</v>
      </c>
      <c r="P7" s="21">
        <v>12</v>
      </c>
      <c r="Q7" s="21">
        <v>11.4</v>
      </c>
      <c r="R7" s="21">
        <v>13</v>
      </c>
      <c r="S7" s="27">
        <v>12</v>
      </c>
      <c r="T7" s="27">
        <v>12.2</v>
      </c>
      <c r="U7" s="27">
        <v>13.7</v>
      </c>
      <c r="V7" s="27">
        <v>13.3</v>
      </c>
      <c r="W7" s="27">
        <v>11.9</v>
      </c>
      <c r="X7" s="27">
        <v>12.1</v>
      </c>
      <c r="Y7" s="58">
        <f t="shared" si="0"/>
        <v>12.063636363636364</v>
      </c>
    </row>
    <row r="8" spans="1:25">
      <c r="A8" s="41" t="s">
        <v>49</v>
      </c>
      <c r="B8" s="7"/>
      <c r="C8" s="7">
        <v>12.1</v>
      </c>
      <c r="D8" s="9">
        <v>10.7</v>
      </c>
      <c r="E8" s="9">
        <v>12.4</v>
      </c>
      <c r="F8" s="9">
        <v>10.1</v>
      </c>
      <c r="G8" s="9">
        <v>10.1</v>
      </c>
      <c r="H8" s="7">
        <v>13.1</v>
      </c>
      <c r="I8" s="7">
        <v>14.3</v>
      </c>
      <c r="J8" s="7">
        <v>11.2</v>
      </c>
      <c r="K8" s="18">
        <v>11.2</v>
      </c>
      <c r="M8" s="3">
        <v>10.1</v>
      </c>
      <c r="N8" s="21">
        <v>12.9</v>
      </c>
      <c r="O8" s="21">
        <v>12.4</v>
      </c>
      <c r="P8" s="21">
        <v>13.2</v>
      </c>
      <c r="Q8" s="21">
        <v>11.7</v>
      </c>
      <c r="R8" s="21">
        <v>12.1</v>
      </c>
      <c r="S8" s="27">
        <v>13.5</v>
      </c>
      <c r="T8" s="27">
        <v>13.3</v>
      </c>
      <c r="U8" s="27">
        <v>14.6</v>
      </c>
      <c r="V8" s="27">
        <v>14.3</v>
      </c>
      <c r="W8" s="27">
        <v>12.8</v>
      </c>
      <c r="X8" s="27">
        <v>12.8</v>
      </c>
      <c r="Y8" s="58">
        <f t="shared" si="0"/>
        <v>12.328571428571427</v>
      </c>
    </row>
    <row r="9" spans="1:25">
      <c r="A9" s="41" t="s">
        <v>50</v>
      </c>
      <c r="B9" s="7">
        <v>14.3</v>
      </c>
      <c r="C9" s="7">
        <v>11.2</v>
      </c>
      <c r="D9" s="9">
        <v>11.9</v>
      </c>
      <c r="E9" s="9">
        <v>12.1</v>
      </c>
      <c r="F9" s="9">
        <v>12.4</v>
      </c>
      <c r="G9" s="9">
        <v>12.4</v>
      </c>
      <c r="H9" s="7">
        <v>11.6</v>
      </c>
      <c r="I9" s="7">
        <v>15.9</v>
      </c>
      <c r="J9" s="7">
        <v>11.1</v>
      </c>
      <c r="K9" s="18">
        <v>10.8</v>
      </c>
      <c r="M9" s="3">
        <v>13.2</v>
      </c>
      <c r="N9" s="21">
        <v>11.1</v>
      </c>
      <c r="O9" s="21">
        <v>11.2</v>
      </c>
      <c r="P9" s="21">
        <v>13.8</v>
      </c>
      <c r="Q9" s="21"/>
      <c r="R9" s="21">
        <v>12</v>
      </c>
      <c r="S9" s="27">
        <v>12.5</v>
      </c>
      <c r="T9" s="27">
        <v>12.9</v>
      </c>
      <c r="U9" s="27">
        <v>14.1</v>
      </c>
      <c r="V9" s="27">
        <v>12</v>
      </c>
      <c r="W9" s="27">
        <v>13.6</v>
      </c>
      <c r="X9" s="27">
        <v>13.2</v>
      </c>
      <c r="Y9" s="58">
        <f t="shared" si="0"/>
        <v>12.538095238095236</v>
      </c>
    </row>
    <row r="10" spans="1:25">
      <c r="A10" s="41" t="s">
        <v>53</v>
      </c>
      <c r="B10" s="7">
        <v>11.7</v>
      </c>
      <c r="C10" s="7">
        <v>12.5</v>
      </c>
      <c r="D10" s="8"/>
      <c r="E10" s="9">
        <v>11.5</v>
      </c>
      <c r="F10" s="9">
        <v>13.3</v>
      </c>
      <c r="G10" s="9">
        <v>13.3</v>
      </c>
      <c r="H10" s="7">
        <v>13.7</v>
      </c>
      <c r="I10" s="7">
        <v>12.4</v>
      </c>
      <c r="J10" s="7">
        <v>12.2</v>
      </c>
      <c r="K10" s="18">
        <v>12.2</v>
      </c>
      <c r="N10" s="21">
        <v>12.3</v>
      </c>
      <c r="O10" s="21">
        <v>13.6</v>
      </c>
      <c r="P10" s="21">
        <v>12.7</v>
      </c>
      <c r="Q10" s="21">
        <v>12.8</v>
      </c>
      <c r="R10" s="21">
        <v>13.8</v>
      </c>
      <c r="S10" s="27">
        <v>14</v>
      </c>
      <c r="T10" s="27">
        <v>14.3</v>
      </c>
      <c r="U10" s="27">
        <v>14.2</v>
      </c>
      <c r="V10" s="27">
        <v>12.8</v>
      </c>
      <c r="W10" s="27">
        <v>14.5</v>
      </c>
      <c r="X10" s="27">
        <v>12.2</v>
      </c>
      <c r="Y10" s="58">
        <f t="shared" si="0"/>
        <v>13.000000000000004</v>
      </c>
    </row>
    <row r="11" spans="1:25">
      <c r="A11" s="41" t="s">
        <v>55</v>
      </c>
      <c r="B11" s="7"/>
      <c r="C11" s="7">
        <v>12</v>
      </c>
      <c r="D11" s="8"/>
      <c r="E11" s="8"/>
      <c r="F11" s="9">
        <v>9.6</v>
      </c>
      <c r="H11" s="7">
        <v>11.6</v>
      </c>
      <c r="J11" s="7"/>
      <c r="K11" s="18">
        <v>9.4</v>
      </c>
      <c r="L11" s="5">
        <v>10.6</v>
      </c>
      <c r="N11" s="21"/>
      <c r="O11" s="21"/>
      <c r="P11" s="21">
        <v>12.5</v>
      </c>
      <c r="Q11" s="21">
        <v>11.5</v>
      </c>
      <c r="R11" s="21">
        <v>12.3</v>
      </c>
      <c r="S11" s="27">
        <v>13.6</v>
      </c>
      <c r="T11" s="27">
        <v>12.3</v>
      </c>
      <c r="U11" s="27">
        <v>15.2</v>
      </c>
      <c r="V11" s="27">
        <v>11.6</v>
      </c>
      <c r="W11" s="27">
        <v>12.2</v>
      </c>
      <c r="X11" s="27">
        <v>12.2</v>
      </c>
      <c r="Y11" s="58">
        <f t="shared" si="0"/>
        <v>11.899999999999997</v>
      </c>
    </row>
    <row r="12" spans="1:25">
      <c r="A12" s="41" t="s">
        <v>56</v>
      </c>
      <c r="B12" s="7">
        <v>13</v>
      </c>
      <c r="C12" s="7">
        <v>12.1</v>
      </c>
      <c r="D12" s="8"/>
      <c r="E12" s="8"/>
      <c r="F12" s="9">
        <v>9.6</v>
      </c>
      <c r="H12" s="7">
        <v>11.8</v>
      </c>
      <c r="J12" s="7"/>
      <c r="L12" s="5">
        <v>10.4</v>
      </c>
      <c r="N12" s="21">
        <v>12.3</v>
      </c>
      <c r="O12" s="21">
        <v>11.8</v>
      </c>
      <c r="P12" s="21">
        <v>11.9</v>
      </c>
      <c r="Q12" s="21">
        <v>11.9</v>
      </c>
      <c r="R12" s="21">
        <v>10.4</v>
      </c>
      <c r="S12" s="27">
        <v>16.100000000000001</v>
      </c>
      <c r="T12" s="27">
        <v>11.2</v>
      </c>
      <c r="U12" s="27">
        <v>13.4</v>
      </c>
      <c r="V12" s="27">
        <v>13.3</v>
      </c>
      <c r="W12" s="27">
        <v>13.9</v>
      </c>
      <c r="X12" s="27">
        <v>12.2</v>
      </c>
      <c r="Y12" s="58">
        <f t="shared" si="0"/>
        <v>12.206250000000001</v>
      </c>
    </row>
    <row r="13" spans="1:25">
      <c r="A13" s="41" t="s">
        <v>58</v>
      </c>
      <c r="B13" s="7">
        <v>14.7</v>
      </c>
      <c r="C13" s="7">
        <v>11.9</v>
      </c>
      <c r="D13" s="8"/>
      <c r="E13" s="8"/>
      <c r="F13" s="9">
        <v>10.4</v>
      </c>
      <c r="H13" s="7">
        <v>13.5</v>
      </c>
      <c r="J13" s="7">
        <v>10.9</v>
      </c>
      <c r="L13" s="5">
        <v>11</v>
      </c>
      <c r="N13" s="21">
        <v>13.1</v>
      </c>
      <c r="O13" s="21"/>
      <c r="P13" s="21">
        <v>12.6</v>
      </c>
      <c r="Q13" s="21">
        <v>12.5</v>
      </c>
      <c r="R13" s="21">
        <v>12.4</v>
      </c>
      <c r="S13" s="27">
        <v>13.1</v>
      </c>
      <c r="T13" s="27">
        <v>13.6</v>
      </c>
      <c r="U13" s="27">
        <v>14.1</v>
      </c>
      <c r="V13" s="27">
        <v>12.7</v>
      </c>
      <c r="W13" s="27">
        <v>15.3</v>
      </c>
      <c r="X13" s="27">
        <v>13.6</v>
      </c>
      <c r="Y13" s="58">
        <f t="shared" si="0"/>
        <v>12.837499999999999</v>
      </c>
    </row>
    <row r="14" spans="1:25">
      <c r="A14" s="41" t="s">
        <v>62</v>
      </c>
      <c r="B14" s="7">
        <v>11.1</v>
      </c>
      <c r="C14" s="7">
        <v>9.1999999999999993</v>
      </c>
      <c r="D14" s="8"/>
      <c r="E14" s="8"/>
      <c r="F14" s="9">
        <v>10.1</v>
      </c>
      <c r="H14" s="7">
        <v>12.7</v>
      </c>
      <c r="J14" s="7">
        <v>10.1</v>
      </c>
      <c r="L14" s="5">
        <v>9.6</v>
      </c>
      <c r="N14" s="21">
        <v>12</v>
      </c>
      <c r="O14" s="21"/>
      <c r="P14" s="21">
        <v>11.1</v>
      </c>
      <c r="Q14" s="21">
        <v>11.6</v>
      </c>
      <c r="R14" s="21"/>
      <c r="S14" s="27">
        <v>12.4</v>
      </c>
      <c r="T14" s="27">
        <v>12.7</v>
      </c>
      <c r="U14" s="27">
        <v>11.1</v>
      </c>
      <c r="V14" s="27">
        <v>13.1</v>
      </c>
      <c r="W14" s="27">
        <v>12.7</v>
      </c>
      <c r="X14" s="27">
        <v>12.7</v>
      </c>
      <c r="Y14" s="58">
        <f t="shared" si="0"/>
        <v>11.479999999999997</v>
      </c>
    </row>
    <row r="15" spans="1:25">
      <c r="A15" s="41" t="s">
        <v>65</v>
      </c>
      <c r="B15" s="7">
        <v>9.5</v>
      </c>
      <c r="C15" s="7">
        <v>9.1</v>
      </c>
      <c r="D15" s="8"/>
      <c r="E15" s="9">
        <v>7.8</v>
      </c>
      <c r="F15" s="9">
        <v>12.4</v>
      </c>
      <c r="H15" s="7">
        <v>10.8</v>
      </c>
      <c r="J15" s="7">
        <v>9</v>
      </c>
      <c r="N15" s="21">
        <v>10.5</v>
      </c>
      <c r="O15" s="21"/>
      <c r="P15" s="21">
        <v>12.1</v>
      </c>
      <c r="Q15" s="21">
        <v>9.5</v>
      </c>
      <c r="R15" s="21">
        <v>8.1</v>
      </c>
      <c r="S15" s="27">
        <v>11.9</v>
      </c>
      <c r="T15" s="27">
        <v>12.1</v>
      </c>
      <c r="U15" s="27">
        <v>11.5</v>
      </c>
      <c r="V15" s="27">
        <v>11.4</v>
      </c>
      <c r="W15" s="27">
        <v>11.3</v>
      </c>
      <c r="X15" s="27">
        <v>11.7</v>
      </c>
      <c r="Y15" s="58">
        <f t="shared" si="0"/>
        <v>10.543750000000001</v>
      </c>
    </row>
    <row r="16" spans="1:25">
      <c r="A16" s="41" t="s">
        <v>67</v>
      </c>
      <c r="C16" s="7">
        <v>7.9</v>
      </c>
      <c r="D16" s="9">
        <v>7.8</v>
      </c>
      <c r="E16" s="9">
        <v>8.6</v>
      </c>
      <c r="F16" s="9">
        <v>13.3</v>
      </c>
      <c r="H16" s="7">
        <v>10.199999999999999</v>
      </c>
      <c r="J16" s="7">
        <v>8.5</v>
      </c>
      <c r="N16" s="21">
        <v>11.3</v>
      </c>
      <c r="O16" s="21">
        <v>8.6999999999999993</v>
      </c>
      <c r="P16" s="21">
        <v>10.6</v>
      </c>
      <c r="Q16" s="21">
        <v>9.3000000000000007</v>
      </c>
      <c r="R16" s="21">
        <v>7.7</v>
      </c>
      <c r="S16" s="27">
        <v>10.199999999999999</v>
      </c>
      <c r="T16" s="27">
        <v>11</v>
      </c>
      <c r="U16" s="27">
        <v>8.6999999999999993</v>
      </c>
      <c r="V16" s="27">
        <v>12.2</v>
      </c>
      <c r="W16" s="27">
        <v>11.4</v>
      </c>
      <c r="X16" s="27">
        <v>10.3</v>
      </c>
      <c r="Y16" s="58">
        <f t="shared" si="0"/>
        <v>9.8647058823529399</v>
      </c>
    </row>
    <row r="17" spans="3:22">
      <c r="C17" s="58"/>
      <c r="I17" s="58"/>
      <c r="K17" s="58"/>
      <c r="M17" s="58"/>
      <c r="O17" s="58"/>
      <c r="P17" s="58"/>
      <c r="Q17" s="58"/>
      <c r="R17" s="58"/>
      <c r="S17" s="58"/>
      <c r="T17" s="58"/>
      <c r="U17" s="58"/>
      <c r="V17" s="58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17"/>
  <sheetViews>
    <sheetView topLeftCell="A21" workbookViewId="0">
      <selection activeCell="Z43" sqref="Z43"/>
    </sheetView>
  </sheetViews>
  <sheetFormatPr baseColWidth="10" defaultColWidth="9" defaultRowHeight="10"/>
  <sheetData>
    <row r="1" spans="1:25">
      <c r="A1" s="57" t="s">
        <v>16</v>
      </c>
    </row>
    <row r="2" spans="1:25">
      <c r="A2" s="57" t="s">
        <v>30</v>
      </c>
    </row>
    <row r="3" spans="1:25">
      <c r="A3" s="34" t="s">
        <v>39</v>
      </c>
    </row>
    <row r="4" spans="1:25">
      <c r="A4" s="34"/>
      <c r="B4" s="3">
        <v>1983</v>
      </c>
      <c r="C4" s="3">
        <v>1984</v>
      </c>
      <c r="D4" s="3">
        <v>1985</v>
      </c>
      <c r="E4" s="3">
        <v>1986</v>
      </c>
      <c r="F4" s="3">
        <v>1987</v>
      </c>
      <c r="G4" s="3">
        <v>1988</v>
      </c>
      <c r="H4" s="3">
        <v>1989</v>
      </c>
      <c r="I4" s="3">
        <v>1990</v>
      </c>
      <c r="J4" s="3">
        <v>1992</v>
      </c>
      <c r="K4" s="3">
        <v>1993</v>
      </c>
      <c r="L4" s="3">
        <v>1994</v>
      </c>
      <c r="M4" s="3">
        <v>1996</v>
      </c>
      <c r="N4" s="3">
        <v>1998</v>
      </c>
      <c r="O4" s="3">
        <v>1999</v>
      </c>
      <c r="P4" s="3">
        <v>2000</v>
      </c>
      <c r="Q4" s="3">
        <v>2001</v>
      </c>
      <c r="R4" s="3">
        <v>2002</v>
      </c>
      <c r="S4" s="3">
        <v>2009</v>
      </c>
      <c r="T4" s="3">
        <v>2010</v>
      </c>
      <c r="U4" s="3">
        <v>2011</v>
      </c>
      <c r="V4" s="60">
        <v>2012</v>
      </c>
      <c r="W4" s="60">
        <v>2013</v>
      </c>
      <c r="X4" s="60">
        <v>2014</v>
      </c>
      <c r="Y4" s="56" t="s">
        <v>232</v>
      </c>
    </row>
    <row r="5" spans="1:25">
      <c r="A5" s="22" t="s">
        <v>68</v>
      </c>
      <c r="C5" s="7">
        <v>820</v>
      </c>
      <c r="D5" s="9">
        <v>817.9</v>
      </c>
      <c r="E5" s="9">
        <v>812.1</v>
      </c>
      <c r="F5" s="9">
        <v>821.7</v>
      </c>
      <c r="G5" s="9">
        <v>818.3</v>
      </c>
      <c r="H5" s="7">
        <v>812.4</v>
      </c>
      <c r="I5" s="9">
        <v>813.9</v>
      </c>
      <c r="K5" s="18">
        <v>818</v>
      </c>
      <c r="P5" s="21">
        <v>805.1</v>
      </c>
      <c r="R5" s="21">
        <v>813.8</v>
      </c>
      <c r="S5" s="27">
        <v>809.4</v>
      </c>
      <c r="T5" s="27">
        <v>819.6</v>
      </c>
      <c r="U5" s="27">
        <v>816.8</v>
      </c>
      <c r="V5" s="27">
        <v>805.4</v>
      </c>
      <c r="W5" s="27">
        <v>812.5</v>
      </c>
      <c r="X5" s="27">
        <v>815.7</v>
      </c>
      <c r="Y5" s="58">
        <f>AVERAGE(B5:X5)</f>
        <v>814.53750000000002</v>
      </c>
    </row>
    <row r="6" spans="1:25">
      <c r="A6" s="41" t="s">
        <v>45</v>
      </c>
      <c r="B6" s="9">
        <v>811.1</v>
      </c>
      <c r="C6" s="7">
        <v>810.2</v>
      </c>
      <c r="D6" s="9">
        <v>807.1</v>
      </c>
      <c r="E6" s="9">
        <v>821.8</v>
      </c>
      <c r="F6" s="9">
        <v>813.7</v>
      </c>
      <c r="G6" s="9">
        <v>811.6</v>
      </c>
      <c r="H6" s="7">
        <v>807.1</v>
      </c>
      <c r="I6" s="9">
        <v>805.6</v>
      </c>
      <c r="J6" s="7">
        <v>816.3</v>
      </c>
      <c r="K6" s="20">
        <v>810.5</v>
      </c>
      <c r="M6" s="3">
        <v>808.4</v>
      </c>
      <c r="N6" s="21">
        <v>804.1</v>
      </c>
      <c r="O6" s="21">
        <v>808.8</v>
      </c>
      <c r="P6" s="21">
        <v>807.2</v>
      </c>
      <c r="R6" s="21">
        <v>805.3</v>
      </c>
      <c r="S6" s="27">
        <v>812.5</v>
      </c>
      <c r="T6" s="27">
        <v>811.3</v>
      </c>
      <c r="U6" s="27">
        <v>806</v>
      </c>
      <c r="V6" s="27">
        <v>811.4</v>
      </c>
      <c r="W6" s="27">
        <v>804.4</v>
      </c>
      <c r="X6" s="27">
        <v>810.4</v>
      </c>
      <c r="Y6" s="58">
        <f t="shared" ref="Y6:Y16" si="0">AVERAGE(B6:X6)</f>
        <v>809.75238095238092</v>
      </c>
    </row>
    <row r="7" spans="1:25">
      <c r="A7" s="41" t="s">
        <v>47</v>
      </c>
      <c r="B7" s="9">
        <v>801.1</v>
      </c>
      <c r="C7" s="7">
        <v>806.7</v>
      </c>
      <c r="D7" s="9">
        <v>807.7</v>
      </c>
      <c r="E7" s="9">
        <v>809.6</v>
      </c>
      <c r="F7" s="9">
        <v>808.7</v>
      </c>
      <c r="G7" s="9">
        <v>807.9</v>
      </c>
      <c r="H7" s="7">
        <v>802.5</v>
      </c>
      <c r="I7" s="9">
        <v>805.2</v>
      </c>
      <c r="J7" s="7">
        <v>808.5</v>
      </c>
      <c r="K7" s="20">
        <v>808.9</v>
      </c>
      <c r="M7" s="3">
        <v>806.2</v>
      </c>
      <c r="N7" s="21">
        <v>800.8</v>
      </c>
      <c r="O7" s="21">
        <v>805</v>
      </c>
      <c r="P7" s="21">
        <v>805.5</v>
      </c>
      <c r="Q7" s="21">
        <v>809.4</v>
      </c>
      <c r="R7" s="21">
        <v>808.6</v>
      </c>
      <c r="S7" s="27">
        <v>806.6</v>
      </c>
      <c r="T7" s="27">
        <v>807.1</v>
      </c>
      <c r="U7" s="27">
        <v>808.6</v>
      </c>
      <c r="V7" s="27">
        <v>805.7</v>
      </c>
      <c r="W7" s="27">
        <v>801.3</v>
      </c>
      <c r="X7" s="27">
        <v>805.1</v>
      </c>
      <c r="Y7" s="58">
        <f t="shared" si="0"/>
        <v>806.2136363636364</v>
      </c>
    </row>
    <row r="8" spans="1:25">
      <c r="A8" s="41" t="s">
        <v>49</v>
      </c>
      <c r="B8" s="8"/>
      <c r="C8" s="7">
        <v>804.1</v>
      </c>
      <c r="D8" s="9">
        <v>806.6</v>
      </c>
      <c r="E8" s="9">
        <v>802.3</v>
      </c>
      <c r="F8" s="9">
        <v>810.8</v>
      </c>
      <c r="G8" s="9">
        <v>809.3</v>
      </c>
      <c r="H8" s="7">
        <v>806.8</v>
      </c>
      <c r="I8" s="9">
        <v>812.7</v>
      </c>
      <c r="J8" s="7">
        <v>805.7</v>
      </c>
      <c r="K8" s="20">
        <v>805.6</v>
      </c>
      <c r="M8" s="3">
        <v>809.8</v>
      </c>
      <c r="N8" s="21">
        <v>797</v>
      </c>
      <c r="O8" s="21">
        <v>793</v>
      </c>
      <c r="P8" s="21">
        <v>801.7</v>
      </c>
      <c r="Q8" s="21">
        <v>803.3</v>
      </c>
      <c r="R8" s="21">
        <v>804.5</v>
      </c>
      <c r="S8" s="27">
        <v>807.2</v>
      </c>
      <c r="T8" s="27">
        <v>802.5</v>
      </c>
      <c r="U8" s="27">
        <v>809.2</v>
      </c>
      <c r="V8" s="27">
        <v>804.3</v>
      </c>
      <c r="W8" s="27">
        <v>802.9</v>
      </c>
      <c r="X8" s="27">
        <v>805.1</v>
      </c>
      <c r="Y8" s="58">
        <f t="shared" si="0"/>
        <v>804.97142857142865</v>
      </c>
    </row>
    <row r="9" spans="1:25">
      <c r="A9" s="41" t="s">
        <v>50</v>
      </c>
      <c r="B9" s="9">
        <v>807.7</v>
      </c>
      <c r="C9" s="7">
        <v>811.9</v>
      </c>
      <c r="D9" s="9">
        <v>802.1</v>
      </c>
      <c r="E9" s="9">
        <v>806.6</v>
      </c>
      <c r="F9" s="9">
        <v>803.8</v>
      </c>
      <c r="G9" s="7">
        <v>810</v>
      </c>
      <c r="H9" s="7">
        <v>795.6</v>
      </c>
      <c r="I9" s="9">
        <v>810.1</v>
      </c>
      <c r="J9" s="7">
        <v>807.4</v>
      </c>
      <c r="K9" s="20">
        <v>798.3</v>
      </c>
      <c r="M9" s="3">
        <v>795.9</v>
      </c>
      <c r="N9" s="21">
        <v>805.4</v>
      </c>
      <c r="O9" s="21">
        <v>801.8</v>
      </c>
      <c r="P9" s="21">
        <v>796.6</v>
      </c>
      <c r="Q9" s="21"/>
      <c r="R9" s="21">
        <v>811.3</v>
      </c>
      <c r="S9" s="27">
        <v>810.7</v>
      </c>
      <c r="T9" s="27">
        <v>806.4</v>
      </c>
      <c r="U9" s="27">
        <v>798.2</v>
      </c>
      <c r="V9" s="27">
        <v>805.1</v>
      </c>
      <c r="W9" s="27">
        <v>806.1</v>
      </c>
      <c r="X9" s="27">
        <v>805.8</v>
      </c>
      <c r="Y9" s="58">
        <f t="shared" si="0"/>
        <v>804.60952380952381</v>
      </c>
    </row>
    <row r="10" spans="1:25">
      <c r="A10" s="41" t="s">
        <v>53</v>
      </c>
      <c r="B10" s="9">
        <v>806.1</v>
      </c>
      <c r="C10" s="7">
        <v>800.6</v>
      </c>
      <c r="D10" s="8"/>
      <c r="E10" s="9">
        <v>796.2</v>
      </c>
      <c r="F10" s="9">
        <v>815.6</v>
      </c>
      <c r="G10" s="9">
        <v>814.2</v>
      </c>
      <c r="H10" s="7">
        <v>798</v>
      </c>
      <c r="I10" s="9">
        <v>805.9</v>
      </c>
      <c r="J10" s="7">
        <v>815.3</v>
      </c>
      <c r="K10" s="20">
        <v>797.3</v>
      </c>
      <c r="N10" s="21">
        <v>800.2</v>
      </c>
      <c r="O10" s="21">
        <v>810</v>
      </c>
      <c r="P10" s="21">
        <v>804</v>
      </c>
      <c r="Q10" s="21">
        <v>801.4</v>
      </c>
      <c r="R10" s="21">
        <v>806.9</v>
      </c>
      <c r="S10" s="27">
        <v>811.3</v>
      </c>
      <c r="T10" s="27">
        <v>801.1</v>
      </c>
      <c r="U10" s="27">
        <v>806.7</v>
      </c>
      <c r="V10" s="27">
        <v>810.1</v>
      </c>
      <c r="W10" s="27">
        <v>811.4</v>
      </c>
      <c r="X10" s="27">
        <v>802.6</v>
      </c>
      <c r="Y10" s="58">
        <f t="shared" si="0"/>
        <v>805.745</v>
      </c>
    </row>
    <row r="11" spans="1:25">
      <c r="A11" s="41" t="s">
        <v>55</v>
      </c>
      <c r="B11" s="8"/>
      <c r="C11" s="7">
        <v>802.2</v>
      </c>
      <c r="D11" s="8"/>
      <c r="E11" s="8"/>
      <c r="F11" s="9">
        <v>811.8</v>
      </c>
      <c r="H11" s="7">
        <v>803.1</v>
      </c>
      <c r="J11" s="7"/>
      <c r="K11" s="20">
        <v>804.1</v>
      </c>
      <c r="L11" s="3">
        <v>808.5</v>
      </c>
      <c r="N11" s="21"/>
      <c r="O11" s="21"/>
      <c r="P11" s="21">
        <v>806.4</v>
      </c>
      <c r="Q11" s="21">
        <v>814.1</v>
      </c>
      <c r="R11" s="21">
        <v>805.2</v>
      </c>
      <c r="S11" s="27">
        <v>813.3</v>
      </c>
      <c r="T11" s="27">
        <v>797.3</v>
      </c>
      <c r="U11" s="6">
        <v>805.8</v>
      </c>
      <c r="V11" s="21">
        <v>800</v>
      </c>
      <c r="W11" s="21">
        <v>802.3</v>
      </c>
      <c r="X11" s="6">
        <v>802.1</v>
      </c>
      <c r="Y11" s="58">
        <f t="shared" si="0"/>
        <v>805.44285714285706</v>
      </c>
    </row>
    <row r="12" spans="1:25">
      <c r="A12" s="41" t="s">
        <v>56</v>
      </c>
      <c r="B12" s="9">
        <v>800.9</v>
      </c>
      <c r="C12" s="7">
        <v>810.5</v>
      </c>
      <c r="D12" s="8"/>
      <c r="E12" s="8"/>
      <c r="F12" s="9">
        <v>794.5</v>
      </c>
      <c r="H12" s="7">
        <v>808.5</v>
      </c>
      <c r="J12" s="7"/>
      <c r="L12" s="3">
        <v>796.5</v>
      </c>
      <c r="N12" s="21">
        <v>802.8</v>
      </c>
      <c r="O12" s="21">
        <v>799.3</v>
      </c>
      <c r="P12" s="21">
        <v>803.9</v>
      </c>
      <c r="Q12" s="21">
        <v>802.4</v>
      </c>
      <c r="R12" s="21">
        <v>802</v>
      </c>
      <c r="S12" s="27">
        <v>804.8</v>
      </c>
      <c r="T12" s="27">
        <v>800.8</v>
      </c>
      <c r="U12" s="27">
        <v>808.1</v>
      </c>
      <c r="V12" s="27">
        <v>803.1</v>
      </c>
      <c r="W12" s="27">
        <v>808.5</v>
      </c>
      <c r="X12" s="27">
        <v>798</v>
      </c>
      <c r="Y12" s="58">
        <f t="shared" si="0"/>
        <v>802.78749999999991</v>
      </c>
    </row>
    <row r="13" spans="1:25">
      <c r="A13" s="41" t="s">
        <v>58</v>
      </c>
      <c r="B13" s="9">
        <v>803.5</v>
      </c>
      <c r="C13" s="7">
        <v>798.3</v>
      </c>
      <c r="D13" s="8"/>
      <c r="E13" s="8"/>
      <c r="F13" s="9">
        <v>805.5</v>
      </c>
      <c r="H13" s="7">
        <v>806.7</v>
      </c>
      <c r="J13" s="7">
        <v>797.8</v>
      </c>
      <c r="L13" s="3">
        <v>808.4</v>
      </c>
      <c r="N13" s="21">
        <v>797.4</v>
      </c>
      <c r="O13" s="21"/>
      <c r="P13" s="21">
        <v>799.7</v>
      </c>
      <c r="Q13" s="21">
        <v>797.9</v>
      </c>
      <c r="R13" s="21">
        <v>801.3</v>
      </c>
      <c r="S13" s="27">
        <v>811.5</v>
      </c>
      <c r="T13" s="27">
        <v>798.2</v>
      </c>
      <c r="U13" s="27">
        <v>804.2</v>
      </c>
      <c r="V13" s="27">
        <v>799.5</v>
      </c>
      <c r="W13" s="27">
        <v>811.8</v>
      </c>
      <c r="X13" s="27">
        <v>806.6</v>
      </c>
      <c r="Y13" s="58">
        <f t="shared" si="0"/>
        <v>803.01875000000007</v>
      </c>
    </row>
    <row r="14" spans="1:25">
      <c r="A14" s="41" t="s">
        <v>62</v>
      </c>
      <c r="B14" s="9">
        <v>792.6</v>
      </c>
      <c r="C14" s="7">
        <v>797.5</v>
      </c>
      <c r="D14" s="8"/>
      <c r="E14" s="8"/>
      <c r="F14" s="9">
        <v>806.4</v>
      </c>
      <c r="H14" s="7">
        <v>804.1</v>
      </c>
      <c r="J14" s="7">
        <v>801.7</v>
      </c>
      <c r="L14" s="3">
        <v>802.5</v>
      </c>
      <c r="N14" s="21">
        <v>801.4</v>
      </c>
      <c r="O14" s="21"/>
      <c r="P14" s="21">
        <v>795.6</v>
      </c>
      <c r="Q14" s="21">
        <v>798.1</v>
      </c>
      <c r="R14" s="21">
        <v>811</v>
      </c>
      <c r="S14" s="27">
        <v>802.3</v>
      </c>
      <c r="T14" s="27">
        <v>799.2</v>
      </c>
      <c r="U14" s="27">
        <v>801</v>
      </c>
      <c r="V14" s="27">
        <v>801</v>
      </c>
      <c r="W14" s="27">
        <v>801.9</v>
      </c>
      <c r="X14" s="27">
        <v>798.6</v>
      </c>
      <c r="Y14" s="58">
        <f t="shared" si="0"/>
        <v>800.93125000000009</v>
      </c>
    </row>
    <row r="15" spans="1:25">
      <c r="A15" s="41" t="s">
        <v>65</v>
      </c>
      <c r="B15" s="9">
        <v>802.2</v>
      </c>
      <c r="C15" s="7">
        <v>803.4</v>
      </c>
      <c r="D15" s="8"/>
      <c r="E15" s="9">
        <v>813.4</v>
      </c>
      <c r="F15" s="7">
        <v>808</v>
      </c>
      <c r="H15" s="7">
        <v>801.8</v>
      </c>
      <c r="J15" s="7">
        <v>805.4</v>
      </c>
      <c r="N15" s="21">
        <v>804.6</v>
      </c>
      <c r="O15" s="21"/>
      <c r="P15" s="21">
        <v>810.9</v>
      </c>
      <c r="Q15" s="21">
        <v>804.1</v>
      </c>
      <c r="R15" s="21">
        <v>803.2</v>
      </c>
      <c r="S15" s="27">
        <v>808.7</v>
      </c>
      <c r="T15" s="27">
        <v>801.1</v>
      </c>
      <c r="U15" s="27">
        <v>809.3</v>
      </c>
      <c r="V15" s="27">
        <v>812.1</v>
      </c>
      <c r="W15" s="27">
        <v>806.4</v>
      </c>
      <c r="X15" s="27">
        <v>811</v>
      </c>
      <c r="Y15" s="58">
        <f t="shared" si="0"/>
        <v>806.6</v>
      </c>
    </row>
    <row r="16" spans="1:25">
      <c r="A16" s="41" t="s">
        <v>67</v>
      </c>
      <c r="C16" s="7">
        <v>819.1</v>
      </c>
      <c r="D16" s="9">
        <v>808.2</v>
      </c>
      <c r="E16" s="7">
        <v>813</v>
      </c>
      <c r="F16" s="9">
        <v>816.2</v>
      </c>
      <c r="H16" s="7">
        <v>815.6</v>
      </c>
      <c r="J16" s="7">
        <v>810</v>
      </c>
      <c r="N16" s="21">
        <v>806.4</v>
      </c>
      <c r="O16" s="21">
        <v>805.9</v>
      </c>
      <c r="P16" s="21">
        <v>815.8</v>
      </c>
      <c r="Q16" s="21">
        <v>807.4</v>
      </c>
      <c r="R16" s="21">
        <v>805.9</v>
      </c>
      <c r="S16" s="27">
        <v>809.5</v>
      </c>
      <c r="T16" s="27">
        <v>816.9</v>
      </c>
      <c r="U16" s="27">
        <v>806.5</v>
      </c>
      <c r="V16" s="27">
        <v>812.5</v>
      </c>
      <c r="W16" s="27">
        <v>810.8</v>
      </c>
      <c r="X16" s="27">
        <v>809.2</v>
      </c>
      <c r="Y16" s="58">
        <f t="shared" si="0"/>
        <v>811.11176470588236</v>
      </c>
    </row>
    <row r="17" spans="3:22">
      <c r="C17" s="58"/>
      <c r="H17" s="58"/>
      <c r="K17" s="58"/>
      <c r="P17" s="58"/>
      <c r="R17" s="58"/>
      <c r="S17" s="58"/>
      <c r="T17" s="58"/>
      <c r="U17" s="58"/>
      <c r="V17" s="58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Summaries</vt:lpstr>
      <vt:lpstr>Max and Mins</vt:lpstr>
      <vt:lpstr>Mean Temp Graphs</vt:lpstr>
      <vt:lpstr>Mean Wind Speed Graphs</vt:lpstr>
      <vt:lpstr>Mean Pressure 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ccostanza</dc:creator>
  <cp:lastModifiedBy>Steve Fons</cp:lastModifiedBy>
  <dcterms:created xsi:type="dcterms:W3CDTF">2012-08-09T15:48:17Z</dcterms:created>
  <dcterms:modified xsi:type="dcterms:W3CDTF">2015-03-16T16:55:20Z</dcterms:modified>
</cp:coreProperties>
</file>